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6980" windowHeight="9435" tabRatio="347"/>
  </bookViews>
  <sheets>
    <sheet name="Diagramm-Daten" sheetId="1" r:id="rId1"/>
    <sheet name="Diagramme" sheetId="3" r:id="rId2"/>
    <sheet name="Import time.csv" sheetId="2" r:id="rId3"/>
  </sheets>
  <calcPr calcId="125725"/>
</workbook>
</file>

<file path=xl/calcChain.xml><?xml version="1.0" encoding="utf-8"?>
<calcChain xmlns="http://schemas.openxmlformats.org/spreadsheetml/2006/main">
  <c r="O32" i="1"/>
  <c r="P32"/>
  <c r="Q32"/>
  <c r="R32"/>
  <c r="S32"/>
  <c r="T32"/>
  <c r="U32"/>
  <c r="V32"/>
  <c r="N32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11"/>
  <c r="F30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11"/>
  <c r="M10"/>
  <c r="V10" s="1"/>
  <c r="L10"/>
  <c r="U10" s="1"/>
  <c r="K10"/>
  <c r="T10" s="1"/>
  <c r="I10"/>
  <c r="S10" s="1"/>
  <c r="H10"/>
  <c r="R10" s="1"/>
  <c r="G10"/>
  <c r="Q10" s="1"/>
  <c r="E10"/>
  <c r="P10" s="1"/>
  <c r="D10"/>
  <c r="O10" s="1"/>
  <c r="C10"/>
  <c r="N10" s="1"/>
  <c r="B3"/>
  <c r="B6"/>
  <c r="B2"/>
  <c r="V12"/>
  <c r="V14"/>
  <c r="V16"/>
  <c r="V18"/>
  <c r="V20"/>
  <c r="V22"/>
  <c r="V24"/>
  <c r="V26"/>
  <c r="V28"/>
  <c r="V30"/>
  <c r="U11"/>
  <c r="V11"/>
  <c r="U12"/>
  <c r="U13"/>
  <c r="V13"/>
  <c r="U15"/>
  <c r="V15"/>
  <c r="U16"/>
  <c r="U17"/>
  <c r="V17"/>
  <c r="U19"/>
  <c r="V19"/>
  <c r="U20"/>
  <c r="U21"/>
  <c r="V21"/>
  <c r="U23"/>
  <c r="V23"/>
  <c r="U24"/>
  <c r="U25"/>
  <c r="V25"/>
  <c r="U27"/>
  <c r="V27"/>
  <c r="U28"/>
  <c r="U29"/>
  <c r="V29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11"/>
  <c r="R11"/>
  <c r="S11"/>
  <c r="R12"/>
  <c r="R13"/>
  <c r="S13"/>
  <c r="R14"/>
  <c r="R15"/>
  <c r="S15"/>
  <c r="R16"/>
  <c r="R17"/>
  <c r="S17"/>
  <c r="R18"/>
  <c r="R19"/>
  <c r="S19"/>
  <c r="R20"/>
  <c r="R21"/>
  <c r="S21"/>
  <c r="R22"/>
  <c r="R23"/>
  <c r="S23"/>
  <c r="R24"/>
  <c r="R25"/>
  <c r="S25"/>
  <c r="R26"/>
  <c r="R27"/>
  <c r="S27"/>
  <c r="R28"/>
  <c r="R29"/>
  <c r="S29"/>
  <c r="R30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11"/>
  <c r="O11"/>
  <c r="P11"/>
  <c r="O12"/>
  <c r="O13"/>
  <c r="P13"/>
  <c r="O14"/>
  <c r="O15"/>
  <c r="P15"/>
  <c r="O16"/>
  <c r="O17"/>
  <c r="P17"/>
  <c r="O18"/>
  <c r="O19"/>
  <c r="P19"/>
  <c r="O20"/>
  <c r="O21"/>
  <c r="P21"/>
  <c r="O22"/>
  <c r="O23"/>
  <c r="P23"/>
  <c r="O24"/>
  <c r="O25"/>
  <c r="P25"/>
  <c r="O26"/>
  <c r="O27"/>
  <c r="P27"/>
  <c r="O28"/>
  <c r="O29"/>
  <c r="P29"/>
  <c r="O30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11"/>
  <c r="P30" l="1"/>
  <c r="P28"/>
  <c r="P26"/>
  <c r="P24"/>
  <c r="P22"/>
  <c r="P20"/>
  <c r="P18"/>
  <c r="P16"/>
  <c r="P14"/>
  <c r="P12"/>
  <c r="S30"/>
  <c r="S28"/>
  <c r="S26"/>
  <c r="S24"/>
  <c r="S22"/>
  <c r="S20"/>
  <c r="S18"/>
  <c r="S16"/>
  <c r="S14"/>
  <c r="S12"/>
  <c r="U30"/>
  <c r="U26"/>
  <c r="U22"/>
  <c r="U18"/>
  <c r="U14"/>
  <c r="N33"/>
  <c r="Q33"/>
  <c r="T33"/>
  <c r="V33"/>
  <c r="P33"/>
  <c r="S33"/>
  <c r="O33"/>
  <c r="R33"/>
  <c r="U33"/>
</calcChain>
</file>

<file path=xl/sharedStrings.xml><?xml version="1.0" encoding="utf-8"?>
<sst xmlns="http://schemas.openxmlformats.org/spreadsheetml/2006/main" count="20" uniqueCount="18">
  <si>
    <t>Sequentiell</t>
  </si>
  <si>
    <t>Größe</t>
  </si>
  <si>
    <t>Laufzeit</t>
  </si>
  <si>
    <t>Beschleunigung</t>
  </si>
  <si>
    <t>Fäden</t>
  </si>
  <si>
    <t>Mittlere Beschleunigung</t>
  </si>
  <si>
    <t>Prozessor:</t>
  </si>
  <si>
    <t>Laufzeit-Titel:</t>
  </si>
  <si>
    <t>Beschleunigung-Titel:</t>
  </si>
  <si>
    <t>Seitenlänge [Punkte]</t>
  </si>
  <si>
    <t>Laufzeit-X-Achse</t>
  </si>
  <si>
    <t>Laufzeit-Y-Achse</t>
  </si>
  <si>
    <t>Laufzeit [s]</t>
  </si>
  <si>
    <t>Beschleunigung-X-Achse</t>
  </si>
  <si>
    <t>Beschleunigung-Y-Achse</t>
  </si>
  <si>
    <t>Beschleunigung [T(1)/T(p)]</t>
  </si>
  <si>
    <t>Groesse</t>
  </si>
  <si>
    <t>Sun UltraSPARC T2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</si>
</sst>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'Diagramm-Daten'!$B$2</c:f>
          <c:strCache>
            <c:ptCount val="1"/>
            <c:pt idx="0">
              <c:v>Laufzeit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'Diagramm-Daten'!$B$10</c:f>
              <c:strCache>
                <c:ptCount val="1"/>
                <c:pt idx="0">
                  <c:v>Sequentiell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'Diagramm-Daten'!$B$11:$B$30</c:f>
              <c:numCache>
                <c:formatCode>General</c:formatCode>
                <c:ptCount val="20"/>
                <c:pt idx="0">
                  <c:v>1.776</c:v>
                </c:pt>
                <c:pt idx="1">
                  <c:v>6.9139999999999997</c:v>
                </c:pt>
                <c:pt idx="2">
                  <c:v>15.535</c:v>
                </c:pt>
                <c:pt idx="3">
                  <c:v>30.341000000000001</c:v>
                </c:pt>
                <c:pt idx="4">
                  <c:v>47.148000000000003</c:v>
                </c:pt>
                <c:pt idx="5">
                  <c:v>67.772000000000006</c:v>
                </c:pt>
                <c:pt idx="6">
                  <c:v>92.748999999999995</c:v>
                </c:pt>
                <c:pt idx="7">
                  <c:v>120.402</c:v>
                </c:pt>
                <c:pt idx="8">
                  <c:v>152.73500000000001</c:v>
                </c:pt>
                <c:pt idx="9">
                  <c:v>188.44200000000001</c:v>
                </c:pt>
                <c:pt idx="10">
                  <c:v>227.892</c:v>
                </c:pt>
                <c:pt idx="11">
                  <c:v>271.66000000000003</c:v>
                </c:pt>
                <c:pt idx="12">
                  <c:v>318.65699999999998</c:v>
                </c:pt>
                <c:pt idx="13">
                  <c:v>369.35700000000003</c:v>
                </c:pt>
                <c:pt idx="14">
                  <c:v>423.87599999999998</c:v>
                </c:pt>
                <c:pt idx="15">
                  <c:v>482.92099999999999</c:v>
                </c:pt>
                <c:pt idx="16">
                  <c:v>546.16999999999996</c:v>
                </c:pt>
                <c:pt idx="17">
                  <c:v>610.67999999999995</c:v>
                </c:pt>
                <c:pt idx="18">
                  <c:v>680.09199999999998</c:v>
                </c:pt>
                <c:pt idx="19">
                  <c:v>752.32</c:v>
                </c:pt>
              </c:numCache>
            </c:numRef>
          </c:val>
        </c:ser>
        <c:ser>
          <c:idx val="1"/>
          <c:order val="1"/>
          <c:tx>
            <c:strRef>
              <c:f>'Diagramm-Daten'!$C$10</c:f>
              <c:strCache>
                <c:ptCount val="1"/>
                <c:pt idx="0">
                  <c:v>Parallel 16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'Diagramm-Daten'!$C$11:$C$30</c:f>
              <c:numCache>
                <c:formatCode>General</c:formatCode>
                <c:ptCount val="20"/>
                <c:pt idx="0">
                  <c:v>0.38100000000000001</c:v>
                </c:pt>
                <c:pt idx="1">
                  <c:v>1.3420000000000001</c:v>
                </c:pt>
                <c:pt idx="2">
                  <c:v>2.831</c:v>
                </c:pt>
                <c:pt idx="3">
                  <c:v>4.9580000000000002</c:v>
                </c:pt>
                <c:pt idx="4">
                  <c:v>7.7670000000000003</c:v>
                </c:pt>
                <c:pt idx="5">
                  <c:v>11.085000000000001</c:v>
                </c:pt>
                <c:pt idx="6">
                  <c:v>14.785</c:v>
                </c:pt>
                <c:pt idx="7">
                  <c:v>19.690000000000001</c:v>
                </c:pt>
                <c:pt idx="8">
                  <c:v>25.524000000000001</c:v>
                </c:pt>
                <c:pt idx="9">
                  <c:v>31.193000000000001</c:v>
                </c:pt>
                <c:pt idx="10">
                  <c:v>37.063000000000002</c:v>
                </c:pt>
                <c:pt idx="11">
                  <c:v>44.972999999999999</c:v>
                </c:pt>
                <c:pt idx="12">
                  <c:v>51.835999999999999</c:v>
                </c:pt>
                <c:pt idx="13">
                  <c:v>60.274000000000001</c:v>
                </c:pt>
                <c:pt idx="14">
                  <c:v>69.984999999999999</c:v>
                </c:pt>
                <c:pt idx="15">
                  <c:v>78.906000000000006</c:v>
                </c:pt>
                <c:pt idx="16">
                  <c:v>89.798000000000002</c:v>
                </c:pt>
                <c:pt idx="17">
                  <c:v>98.385999999999996</c:v>
                </c:pt>
                <c:pt idx="18">
                  <c:v>111.736</c:v>
                </c:pt>
                <c:pt idx="19">
                  <c:v>123.523</c:v>
                </c:pt>
              </c:numCache>
            </c:numRef>
          </c:val>
        </c:ser>
        <c:ser>
          <c:idx val="2"/>
          <c:order val="2"/>
          <c:tx>
            <c:strRef>
              <c:f>'Diagramm-Daten'!$D$10</c:f>
              <c:strCache>
                <c:ptCount val="1"/>
                <c:pt idx="0">
                  <c:v>Parallel 32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'Diagramm-Daten'!$D$11:$D$30</c:f>
              <c:numCache>
                <c:formatCode>General</c:formatCode>
                <c:ptCount val="20"/>
                <c:pt idx="0">
                  <c:v>0.247</c:v>
                </c:pt>
                <c:pt idx="1">
                  <c:v>0.877</c:v>
                </c:pt>
                <c:pt idx="2">
                  <c:v>1.7090000000000001</c:v>
                </c:pt>
                <c:pt idx="3">
                  <c:v>2.95</c:v>
                </c:pt>
                <c:pt idx="4">
                  <c:v>4.5890000000000004</c:v>
                </c:pt>
                <c:pt idx="5">
                  <c:v>6.4580000000000002</c:v>
                </c:pt>
                <c:pt idx="6">
                  <c:v>8.7569999999999997</c:v>
                </c:pt>
                <c:pt idx="7">
                  <c:v>11.363</c:v>
                </c:pt>
                <c:pt idx="8">
                  <c:v>14.823</c:v>
                </c:pt>
                <c:pt idx="9">
                  <c:v>18.32</c:v>
                </c:pt>
                <c:pt idx="10">
                  <c:v>21.919</c:v>
                </c:pt>
                <c:pt idx="11">
                  <c:v>26.484999999999999</c:v>
                </c:pt>
                <c:pt idx="12">
                  <c:v>30.832000000000001</c:v>
                </c:pt>
                <c:pt idx="13">
                  <c:v>35.585999999999999</c:v>
                </c:pt>
                <c:pt idx="14">
                  <c:v>40.674999999999997</c:v>
                </c:pt>
                <c:pt idx="15">
                  <c:v>45.25</c:v>
                </c:pt>
                <c:pt idx="16">
                  <c:v>51.854999999999997</c:v>
                </c:pt>
                <c:pt idx="17">
                  <c:v>60.018000000000001</c:v>
                </c:pt>
                <c:pt idx="18">
                  <c:v>65.8</c:v>
                </c:pt>
                <c:pt idx="19">
                  <c:v>70.92</c:v>
                </c:pt>
              </c:numCache>
            </c:numRef>
          </c:val>
        </c:ser>
        <c:ser>
          <c:idx val="3"/>
          <c:order val="3"/>
          <c:tx>
            <c:strRef>
              <c:f>'Diagramm-Daten'!$E$10</c:f>
              <c:strCache>
                <c:ptCount val="1"/>
                <c:pt idx="0">
                  <c:v>Parallel 64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'Diagramm-Daten'!$E$11:$E$30</c:f>
              <c:numCache>
                <c:formatCode>General</c:formatCode>
                <c:ptCount val="20"/>
                <c:pt idx="0">
                  <c:v>0.19700000000000001</c:v>
                </c:pt>
                <c:pt idx="1">
                  <c:v>0.72599999999999998</c:v>
                </c:pt>
                <c:pt idx="2">
                  <c:v>1.198</c:v>
                </c:pt>
                <c:pt idx="3">
                  <c:v>2.0249999999999999</c:v>
                </c:pt>
                <c:pt idx="4">
                  <c:v>3.1150000000000002</c:v>
                </c:pt>
                <c:pt idx="5">
                  <c:v>4.22</c:v>
                </c:pt>
                <c:pt idx="6">
                  <c:v>5.6159999999999997</c:v>
                </c:pt>
                <c:pt idx="7">
                  <c:v>7.2640000000000002</c:v>
                </c:pt>
                <c:pt idx="8">
                  <c:v>10.013</c:v>
                </c:pt>
                <c:pt idx="9">
                  <c:v>12.023999999999999</c:v>
                </c:pt>
                <c:pt idx="10">
                  <c:v>14.689</c:v>
                </c:pt>
                <c:pt idx="11">
                  <c:v>17.815000000000001</c:v>
                </c:pt>
                <c:pt idx="12">
                  <c:v>20.207000000000001</c:v>
                </c:pt>
                <c:pt idx="13">
                  <c:v>23.699000000000002</c:v>
                </c:pt>
                <c:pt idx="14">
                  <c:v>27.567</c:v>
                </c:pt>
                <c:pt idx="15">
                  <c:v>30.713000000000001</c:v>
                </c:pt>
                <c:pt idx="16">
                  <c:v>34.222000000000001</c:v>
                </c:pt>
                <c:pt idx="17">
                  <c:v>37.987000000000002</c:v>
                </c:pt>
                <c:pt idx="18">
                  <c:v>42.981000000000002</c:v>
                </c:pt>
                <c:pt idx="19">
                  <c:v>45.741999999999997</c:v>
                </c:pt>
              </c:numCache>
            </c:numRef>
          </c:val>
        </c:ser>
        <c:marker val="1"/>
        <c:axId val="70905856"/>
        <c:axId val="70908160"/>
      </c:lineChart>
      <c:catAx>
        <c:axId val="70905856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0908160"/>
        <c:crosses val="autoZero"/>
        <c:auto val="1"/>
        <c:lblAlgn val="ctr"/>
        <c:lblOffset val="100"/>
      </c:catAx>
      <c:valAx>
        <c:axId val="70908160"/>
        <c:scaling>
          <c:orientation val="minMax"/>
          <c:max val="800"/>
          <c:min val="0"/>
        </c:scaling>
        <c:axPos val="l"/>
        <c:majorGridlines/>
        <c:title>
          <c:tx>
            <c:strRef>
              <c:f>'Diagramm-Daten'!$B$5</c:f>
              <c:strCache>
                <c:ptCount val="1"/>
                <c:pt idx="0">
                  <c:v>Laufzeit [s]</c:v>
                </c:pt>
              </c:strCache>
            </c:strRef>
          </c:tx>
        </c:title>
        <c:numFmt formatCode="General" sourceLinked="1"/>
        <c:majorTickMark val="none"/>
        <c:minorTickMark val="cross"/>
        <c:tickLblPos val="nextTo"/>
        <c:crossAx val="70905856"/>
        <c:crosses val="autoZero"/>
        <c:crossBetween val="midCat"/>
        <c:majorUnit val="100"/>
        <c:minorUnit val="25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'Diagramm-Daten'!$B$2</c:f>
          <c:strCache>
            <c:ptCount val="1"/>
            <c:pt idx="0">
              <c:v>Laufzeit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'Diagramm-Daten'!$F$10</c:f>
              <c:strCache>
                <c:ptCount val="1"/>
                <c:pt idx="0">
                  <c:v>Sequentiell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'Diagramm-Daten'!$F$11:$F$30</c:f>
              <c:numCache>
                <c:formatCode>General</c:formatCode>
                <c:ptCount val="20"/>
                <c:pt idx="0">
                  <c:v>1.776</c:v>
                </c:pt>
                <c:pt idx="1">
                  <c:v>6.9139999999999997</c:v>
                </c:pt>
                <c:pt idx="2">
                  <c:v>15.535</c:v>
                </c:pt>
                <c:pt idx="3">
                  <c:v>30.341000000000001</c:v>
                </c:pt>
                <c:pt idx="4">
                  <c:v>47.148000000000003</c:v>
                </c:pt>
                <c:pt idx="5">
                  <c:v>67.772000000000006</c:v>
                </c:pt>
                <c:pt idx="6">
                  <c:v>92.748999999999995</c:v>
                </c:pt>
                <c:pt idx="7">
                  <c:v>120.402</c:v>
                </c:pt>
                <c:pt idx="8">
                  <c:v>152.73500000000001</c:v>
                </c:pt>
                <c:pt idx="9">
                  <c:v>188.44200000000001</c:v>
                </c:pt>
                <c:pt idx="10">
                  <c:v>227.892</c:v>
                </c:pt>
                <c:pt idx="11">
                  <c:v>271.66000000000003</c:v>
                </c:pt>
                <c:pt idx="12">
                  <c:v>318.65699999999998</c:v>
                </c:pt>
                <c:pt idx="13">
                  <c:v>369.35700000000003</c:v>
                </c:pt>
                <c:pt idx="14">
                  <c:v>423.87599999999998</c:v>
                </c:pt>
                <c:pt idx="15">
                  <c:v>482.92099999999999</c:v>
                </c:pt>
                <c:pt idx="16">
                  <c:v>546.16999999999996</c:v>
                </c:pt>
                <c:pt idx="17">
                  <c:v>610.67999999999995</c:v>
                </c:pt>
                <c:pt idx="18">
                  <c:v>680.09199999999998</c:v>
                </c:pt>
                <c:pt idx="19">
                  <c:v>752.32</c:v>
                </c:pt>
              </c:numCache>
            </c:numRef>
          </c:val>
        </c:ser>
        <c:ser>
          <c:idx val="1"/>
          <c:order val="1"/>
          <c:tx>
            <c:strRef>
              <c:f>'Diagramm-Daten'!$G$10</c:f>
              <c:strCache>
                <c:ptCount val="1"/>
                <c:pt idx="0">
                  <c:v>Parallel 128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'Diagramm-Daten'!$G$11:$G$30</c:f>
              <c:numCache>
                <c:formatCode>General</c:formatCode>
                <c:ptCount val="20"/>
                <c:pt idx="0">
                  <c:v>0.159</c:v>
                </c:pt>
                <c:pt idx="1">
                  <c:v>0.55400000000000005</c:v>
                </c:pt>
                <c:pt idx="2">
                  <c:v>1.008</c:v>
                </c:pt>
                <c:pt idx="3">
                  <c:v>1.774</c:v>
                </c:pt>
                <c:pt idx="4">
                  <c:v>2.5939999999999999</c:v>
                </c:pt>
                <c:pt idx="5">
                  <c:v>3.4390000000000001</c:v>
                </c:pt>
                <c:pt idx="6">
                  <c:v>4.62</c:v>
                </c:pt>
                <c:pt idx="7">
                  <c:v>6.1769999999999996</c:v>
                </c:pt>
                <c:pt idx="8">
                  <c:v>7.9509999999999996</c:v>
                </c:pt>
                <c:pt idx="9">
                  <c:v>9.9139999999999997</c:v>
                </c:pt>
                <c:pt idx="10">
                  <c:v>12.03</c:v>
                </c:pt>
                <c:pt idx="11">
                  <c:v>14.436999999999999</c:v>
                </c:pt>
                <c:pt idx="12">
                  <c:v>16.63</c:v>
                </c:pt>
                <c:pt idx="13">
                  <c:v>19.288</c:v>
                </c:pt>
                <c:pt idx="14">
                  <c:v>21.997</c:v>
                </c:pt>
                <c:pt idx="15">
                  <c:v>25.12</c:v>
                </c:pt>
                <c:pt idx="16">
                  <c:v>27.905000000000001</c:v>
                </c:pt>
                <c:pt idx="17">
                  <c:v>31.315999999999999</c:v>
                </c:pt>
                <c:pt idx="18">
                  <c:v>34.749000000000002</c:v>
                </c:pt>
                <c:pt idx="19">
                  <c:v>38.426000000000002</c:v>
                </c:pt>
              </c:numCache>
            </c:numRef>
          </c:val>
        </c:ser>
        <c:ser>
          <c:idx val="2"/>
          <c:order val="2"/>
          <c:tx>
            <c:strRef>
              <c:f>'Diagramm-Daten'!$H$10</c:f>
              <c:strCache>
                <c:ptCount val="1"/>
                <c:pt idx="0">
                  <c:v>Parallel 256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'Diagramm-Daten'!$H$11:$H$30</c:f>
              <c:numCache>
                <c:formatCode>General</c:formatCode>
                <c:ptCount val="20"/>
                <c:pt idx="0">
                  <c:v>0.153</c:v>
                </c:pt>
                <c:pt idx="1">
                  <c:v>0.50800000000000001</c:v>
                </c:pt>
                <c:pt idx="2">
                  <c:v>0.95799999999999996</c:v>
                </c:pt>
                <c:pt idx="3">
                  <c:v>1.542</c:v>
                </c:pt>
                <c:pt idx="4">
                  <c:v>2.3620000000000001</c:v>
                </c:pt>
                <c:pt idx="5">
                  <c:v>3.2749999999999999</c:v>
                </c:pt>
                <c:pt idx="6">
                  <c:v>4.4470000000000001</c:v>
                </c:pt>
                <c:pt idx="7">
                  <c:v>5.6909999999999998</c:v>
                </c:pt>
                <c:pt idx="8">
                  <c:v>7.601</c:v>
                </c:pt>
                <c:pt idx="9">
                  <c:v>9.4220000000000006</c:v>
                </c:pt>
                <c:pt idx="10">
                  <c:v>11.218999999999999</c:v>
                </c:pt>
                <c:pt idx="11">
                  <c:v>13.692</c:v>
                </c:pt>
                <c:pt idx="12">
                  <c:v>15.855</c:v>
                </c:pt>
                <c:pt idx="13">
                  <c:v>18.32</c:v>
                </c:pt>
                <c:pt idx="14">
                  <c:v>20.666</c:v>
                </c:pt>
                <c:pt idx="15">
                  <c:v>23.03</c:v>
                </c:pt>
                <c:pt idx="16">
                  <c:v>26.523</c:v>
                </c:pt>
                <c:pt idx="17">
                  <c:v>29.983000000000001</c:v>
                </c:pt>
                <c:pt idx="18">
                  <c:v>32.691000000000003</c:v>
                </c:pt>
                <c:pt idx="19">
                  <c:v>35.581000000000003</c:v>
                </c:pt>
              </c:numCache>
            </c:numRef>
          </c:val>
        </c:ser>
        <c:ser>
          <c:idx val="3"/>
          <c:order val="3"/>
          <c:tx>
            <c:strRef>
              <c:f>'Diagramm-Daten'!$I$10</c:f>
              <c:strCache>
                <c:ptCount val="1"/>
                <c:pt idx="0">
                  <c:v>Parallel 512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'Diagramm-Daten'!$I$11:$I$30</c:f>
              <c:numCache>
                <c:formatCode>General</c:formatCode>
                <c:ptCount val="20"/>
                <c:pt idx="0">
                  <c:v>0.17199999999999999</c:v>
                </c:pt>
                <c:pt idx="1">
                  <c:v>0.48399999999999999</c:v>
                </c:pt>
                <c:pt idx="2">
                  <c:v>0.89600000000000002</c:v>
                </c:pt>
                <c:pt idx="3">
                  <c:v>1.5089999999999999</c:v>
                </c:pt>
                <c:pt idx="4">
                  <c:v>2.242</c:v>
                </c:pt>
                <c:pt idx="5">
                  <c:v>3.234</c:v>
                </c:pt>
                <c:pt idx="6">
                  <c:v>4.3570000000000002</c:v>
                </c:pt>
                <c:pt idx="7">
                  <c:v>5.569</c:v>
                </c:pt>
                <c:pt idx="8">
                  <c:v>7.4119999999999999</c:v>
                </c:pt>
                <c:pt idx="9">
                  <c:v>9.1</c:v>
                </c:pt>
                <c:pt idx="10">
                  <c:v>10.907</c:v>
                </c:pt>
                <c:pt idx="11">
                  <c:v>13.465</c:v>
                </c:pt>
                <c:pt idx="12">
                  <c:v>15.428000000000001</c:v>
                </c:pt>
                <c:pt idx="13">
                  <c:v>17.786999999999999</c:v>
                </c:pt>
                <c:pt idx="14">
                  <c:v>20.068999999999999</c:v>
                </c:pt>
                <c:pt idx="15">
                  <c:v>22.54</c:v>
                </c:pt>
                <c:pt idx="16">
                  <c:v>26.027999999999999</c:v>
                </c:pt>
                <c:pt idx="17">
                  <c:v>29.323</c:v>
                </c:pt>
                <c:pt idx="18">
                  <c:v>32.582999999999998</c:v>
                </c:pt>
                <c:pt idx="19">
                  <c:v>35.027999999999999</c:v>
                </c:pt>
              </c:numCache>
            </c:numRef>
          </c:val>
        </c:ser>
        <c:marker val="1"/>
        <c:axId val="71484160"/>
        <c:axId val="71486080"/>
      </c:lineChart>
      <c:catAx>
        <c:axId val="71484160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  <c:txPr>
            <a:bodyPr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1486080"/>
        <c:crosses val="autoZero"/>
        <c:auto val="1"/>
        <c:lblAlgn val="ctr"/>
        <c:lblOffset val="100"/>
      </c:catAx>
      <c:valAx>
        <c:axId val="71486080"/>
        <c:scaling>
          <c:orientation val="minMax"/>
          <c:max val="800"/>
          <c:min val="0"/>
        </c:scaling>
        <c:axPos val="l"/>
        <c:majorGridlines/>
        <c:title>
          <c:tx>
            <c:strRef>
              <c:f>'Diagramm-Daten'!$B$5</c:f>
              <c:strCache>
                <c:ptCount val="1"/>
                <c:pt idx="0">
                  <c:v>Laufzeit [s]</c:v>
                </c:pt>
              </c:strCache>
            </c:strRef>
          </c:tx>
          <c:txPr>
            <a:bodyPr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none"/>
        <c:minorTickMark val="cross"/>
        <c:tickLblPos val="nextTo"/>
        <c:crossAx val="71484160"/>
        <c:crosses val="autoZero"/>
        <c:crossBetween val="midCat"/>
        <c:majorUnit val="100"/>
        <c:minorUnit val="25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'Diagramm-Daten'!$B$2</c:f>
          <c:strCache>
            <c:ptCount val="1"/>
            <c:pt idx="0">
              <c:v>Laufzeit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'Diagramm-Daten'!$J$10</c:f>
              <c:strCache>
                <c:ptCount val="1"/>
                <c:pt idx="0">
                  <c:v>Sequentiell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'Diagramm-Daten'!$J$11:$J$30</c:f>
              <c:numCache>
                <c:formatCode>General</c:formatCode>
                <c:ptCount val="20"/>
                <c:pt idx="0">
                  <c:v>1.776</c:v>
                </c:pt>
                <c:pt idx="1">
                  <c:v>6.9139999999999997</c:v>
                </c:pt>
                <c:pt idx="2">
                  <c:v>15.535</c:v>
                </c:pt>
                <c:pt idx="3">
                  <c:v>30.341000000000001</c:v>
                </c:pt>
                <c:pt idx="4">
                  <c:v>47.148000000000003</c:v>
                </c:pt>
                <c:pt idx="5">
                  <c:v>67.772000000000006</c:v>
                </c:pt>
                <c:pt idx="6">
                  <c:v>92.748999999999995</c:v>
                </c:pt>
                <c:pt idx="7">
                  <c:v>120.402</c:v>
                </c:pt>
                <c:pt idx="8">
                  <c:v>152.73500000000001</c:v>
                </c:pt>
                <c:pt idx="9">
                  <c:v>188.44200000000001</c:v>
                </c:pt>
                <c:pt idx="10">
                  <c:v>227.892</c:v>
                </c:pt>
                <c:pt idx="11">
                  <c:v>271.66000000000003</c:v>
                </c:pt>
                <c:pt idx="12">
                  <c:v>318.65699999999998</c:v>
                </c:pt>
                <c:pt idx="13">
                  <c:v>369.35700000000003</c:v>
                </c:pt>
                <c:pt idx="14">
                  <c:v>423.87599999999998</c:v>
                </c:pt>
                <c:pt idx="15">
                  <c:v>482.92099999999999</c:v>
                </c:pt>
                <c:pt idx="16">
                  <c:v>546.16999999999996</c:v>
                </c:pt>
                <c:pt idx="17">
                  <c:v>610.67999999999995</c:v>
                </c:pt>
                <c:pt idx="18">
                  <c:v>680.09199999999998</c:v>
                </c:pt>
                <c:pt idx="19">
                  <c:v>752.32</c:v>
                </c:pt>
              </c:numCache>
            </c:numRef>
          </c:val>
        </c:ser>
        <c:ser>
          <c:idx val="1"/>
          <c:order val="1"/>
          <c:tx>
            <c:strRef>
              <c:f>'Diagramm-Daten'!$K$10</c:f>
              <c:strCache>
                <c:ptCount val="1"/>
                <c:pt idx="0">
                  <c:v>Parallel 1024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'Diagramm-Daten'!$K$11:$K$30</c:f>
              <c:numCache>
                <c:formatCode>General</c:formatCode>
                <c:ptCount val="20"/>
                <c:pt idx="0">
                  <c:v>0.27200000000000002</c:v>
                </c:pt>
                <c:pt idx="1">
                  <c:v>0.503</c:v>
                </c:pt>
                <c:pt idx="2">
                  <c:v>0.96499999999999997</c:v>
                </c:pt>
                <c:pt idx="3">
                  <c:v>1.5069999999999999</c:v>
                </c:pt>
                <c:pt idx="4">
                  <c:v>2.2530000000000001</c:v>
                </c:pt>
                <c:pt idx="5">
                  <c:v>3.1960000000000002</c:v>
                </c:pt>
                <c:pt idx="6">
                  <c:v>4.3810000000000002</c:v>
                </c:pt>
                <c:pt idx="7">
                  <c:v>5.5389999999999997</c:v>
                </c:pt>
                <c:pt idx="8">
                  <c:v>7.3639999999999999</c:v>
                </c:pt>
                <c:pt idx="9">
                  <c:v>8.9860000000000007</c:v>
                </c:pt>
                <c:pt idx="10">
                  <c:v>10.847</c:v>
                </c:pt>
                <c:pt idx="11">
                  <c:v>13.265000000000001</c:v>
                </c:pt>
                <c:pt idx="12">
                  <c:v>15.391999999999999</c:v>
                </c:pt>
                <c:pt idx="13">
                  <c:v>17.550999999999998</c:v>
                </c:pt>
                <c:pt idx="14">
                  <c:v>20.082999999999998</c:v>
                </c:pt>
                <c:pt idx="15">
                  <c:v>22.474</c:v>
                </c:pt>
                <c:pt idx="16">
                  <c:v>25.905000000000001</c:v>
                </c:pt>
                <c:pt idx="17">
                  <c:v>28.463000000000001</c:v>
                </c:pt>
                <c:pt idx="18">
                  <c:v>32.058999999999997</c:v>
                </c:pt>
                <c:pt idx="19">
                  <c:v>35.072000000000003</c:v>
                </c:pt>
              </c:numCache>
            </c:numRef>
          </c:val>
        </c:ser>
        <c:ser>
          <c:idx val="2"/>
          <c:order val="2"/>
          <c:tx>
            <c:strRef>
              <c:f>'Diagramm-Daten'!$L$10</c:f>
              <c:strCache>
                <c:ptCount val="1"/>
                <c:pt idx="0">
                  <c:v>Parallel 2048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'Diagramm-Daten'!$L$11:$L$30</c:f>
              <c:numCache>
                <c:formatCode>General</c:formatCode>
                <c:ptCount val="20"/>
                <c:pt idx="0">
                  <c:v>0.45100000000000001</c:v>
                </c:pt>
                <c:pt idx="1">
                  <c:v>0.69</c:v>
                </c:pt>
                <c:pt idx="2">
                  <c:v>1.0489999999999999</c:v>
                </c:pt>
                <c:pt idx="3">
                  <c:v>1.5589999999999999</c:v>
                </c:pt>
                <c:pt idx="4">
                  <c:v>2.3450000000000002</c:v>
                </c:pt>
                <c:pt idx="5">
                  <c:v>3.21</c:v>
                </c:pt>
                <c:pt idx="6">
                  <c:v>4.2939999999999996</c:v>
                </c:pt>
                <c:pt idx="7">
                  <c:v>5.5129999999999999</c:v>
                </c:pt>
                <c:pt idx="8">
                  <c:v>7.3940000000000001</c:v>
                </c:pt>
                <c:pt idx="9">
                  <c:v>8.9990000000000006</c:v>
                </c:pt>
                <c:pt idx="10">
                  <c:v>10.728</c:v>
                </c:pt>
                <c:pt idx="11">
                  <c:v>13.215999999999999</c:v>
                </c:pt>
                <c:pt idx="12">
                  <c:v>15.253</c:v>
                </c:pt>
                <c:pt idx="13">
                  <c:v>17.550999999999998</c:v>
                </c:pt>
                <c:pt idx="14">
                  <c:v>19.937000000000001</c:v>
                </c:pt>
                <c:pt idx="15">
                  <c:v>22.53</c:v>
                </c:pt>
                <c:pt idx="16">
                  <c:v>25.495999999999999</c:v>
                </c:pt>
                <c:pt idx="17">
                  <c:v>28.806999999999999</c:v>
                </c:pt>
                <c:pt idx="18">
                  <c:v>31.981999999999999</c:v>
                </c:pt>
                <c:pt idx="19">
                  <c:v>34.25</c:v>
                </c:pt>
              </c:numCache>
            </c:numRef>
          </c:val>
        </c:ser>
        <c:ser>
          <c:idx val="3"/>
          <c:order val="3"/>
          <c:tx>
            <c:strRef>
              <c:f>'Diagramm-Daten'!$M$10</c:f>
              <c:strCache>
                <c:ptCount val="1"/>
                <c:pt idx="0">
                  <c:v>Parallel 4096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'Diagramm-Daten'!$M$11:$M$30</c:f>
              <c:numCache>
                <c:formatCode>General</c:formatCode>
                <c:ptCount val="20"/>
                <c:pt idx="0">
                  <c:v>0.81799999999999995</c:v>
                </c:pt>
                <c:pt idx="1">
                  <c:v>1.06</c:v>
                </c:pt>
                <c:pt idx="2">
                  <c:v>1.407</c:v>
                </c:pt>
                <c:pt idx="3">
                  <c:v>1.9159999999999999</c:v>
                </c:pt>
                <c:pt idx="4">
                  <c:v>2.589</c:v>
                </c:pt>
                <c:pt idx="5">
                  <c:v>3.46</c:v>
                </c:pt>
                <c:pt idx="6">
                  <c:v>4.4809999999999999</c:v>
                </c:pt>
                <c:pt idx="7">
                  <c:v>5.6589999999999998</c:v>
                </c:pt>
                <c:pt idx="8">
                  <c:v>7.4619999999999997</c:v>
                </c:pt>
                <c:pt idx="9">
                  <c:v>9.1150000000000002</c:v>
                </c:pt>
                <c:pt idx="10">
                  <c:v>10.805</c:v>
                </c:pt>
                <c:pt idx="11">
                  <c:v>13.196</c:v>
                </c:pt>
                <c:pt idx="12">
                  <c:v>15.294</c:v>
                </c:pt>
                <c:pt idx="13">
                  <c:v>17.390999999999998</c:v>
                </c:pt>
                <c:pt idx="14">
                  <c:v>19.931000000000001</c:v>
                </c:pt>
                <c:pt idx="15">
                  <c:v>22.370999999999999</c:v>
                </c:pt>
                <c:pt idx="16">
                  <c:v>25.526</c:v>
                </c:pt>
                <c:pt idx="17">
                  <c:v>28.904</c:v>
                </c:pt>
                <c:pt idx="18">
                  <c:v>31.606000000000002</c:v>
                </c:pt>
                <c:pt idx="19">
                  <c:v>34.292999999999999</c:v>
                </c:pt>
              </c:numCache>
            </c:numRef>
          </c:val>
        </c:ser>
        <c:marker val="1"/>
        <c:axId val="71529600"/>
        <c:axId val="71531520"/>
      </c:lineChart>
      <c:catAx>
        <c:axId val="71529600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  <c:txPr>
            <a:bodyPr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1531520"/>
        <c:crosses val="autoZero"/>
        <c:auto val="1"/>
        <c:lblAlgn val="ctr"/>
        <c:lblOffset val="100"/>
      </c:catAx>
      <c:valAx>
        <c:axId val="71531520"/>
        <c:scaling>
          <c:orientation val="minMax"/>
          <c:max val="800"/>
          <c:min val="0"/>
        </c:scaling>
        <c:axPos val="l"/>
        <c:majorGridlines/>
        <c:title>
          <c:tx>
            <c:strRef>
              <c:f>'Diagramm-Daten'!$B$5</c:f>
              <c:strCache>
                <c:ptCount val="1"/>
                <c:pt idx="0">
                  <c:v>Laufzeit [s]</c:v>
                </c:pt>
              </c:strCache>
            </c:strRef>
          </c:tx>
          <c:txPr>
            <a:bodyPr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none"/>
        <c:minorTickMark val="cross"/>
        <c:tickLblPos val="nextTo"/>
        <c:crossAx val="71529600"/>
        <c:crosses val="autoZero"/>
        <c:crossBetween val="midCat"/>
        <c:majorUnit val="100"/>
        <c:minorUnit val="25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'Diagramm-Daten'!$B$3</c:f>
          <c:strCache>
            <c:ptCount val="1"/>
            <c:pt idx="0">
              <c:v>Beschleunigung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'Diagramm-Daten'!$N$10</c:f>
              <c:strCache>
                <c:ptCount val="1"/>
                <c:pt idx="0">
                  <c:v>Parallel 16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'Diagramm-Daten'!$N$11:$N$30</c:f>
              <c:numCache>
                <c:formatCode>General</c:formatCode>
                <c:ptCount val="20"/>
                <c:pt idx="0">
                  <c:v>4.6614173228346454</c:v>
                </c:pt>
                <c:pt idx="1">
                  <c:v>5.1520119225037249</c:v>
                </c:pt>
                <c:pt idx="2">
                  <c:v>5.4874602613917345</c:v>
                </c:pt>
                <c:pt idx="3">
                  <c:v>6.119604679306172</c:v>
                </c:pt>
                <c:pt idx="4">
                  <c:v>6.0702974121282347</c:v>
                </c:pt>
                <c:pt idx="5">
                  <c:v>6.1138475417230493</c:v>
                </c:pt>
                <c:pt idx="6">
                  <c:v>6.2731822793371661</c:v>
                </c:pt>
                <c:pt idx="7">
                  <c:v>6.1148806500761808</c:v>
                </c:pt>
                <c:pt idx="8">
                  <c:v>5.9839758658517477</c:v>
                </c:pt>
                <c:pt idx="9">
                  <c:v>6.0411630814605841</c:v>
                </c:pt>
                <c:pt idx="10">
                  <c:v>6.1487737096295492</c:v>
                </c:pt>
                <c:pt idx="11">
                  <c:v>6.0405131968069741</c:v>
                </c:pt>
                <c:pt idx="12">
                  <c:v>6.1474072073462454</c:v>
                </c:pt>
                <c:pt idx="13">
                  <c:v>6.1279656236519893</c:v>
                </c:pt>
                <c:pt idx="14">
                  <c:v>6.0566692862756302</c:v>
                </c:pt>
                <c:pt idx="15">
                  <c:v>6.12020632144577</c:v>
                </c:pt>
                <c:pt idx="16">
                  <c:v>6.0822067306621523</c:v>
                </c:pt>
                <c:pt idx="17">
                  <c:v>6.2069806679812167</c:v>
                </c:pt>
                <c:pt idx="18">
                  <c:v>6.0865969785923957</c:v>
                </c:pt>
                <c:pt idx="19">
                  <c:v>6.0905256510933192</c:v>
                </c:pt>
              </c:numCache>
            </c:numRef>
          </c:val>
        </c:ser>
        <c:ser>
          <c:idx val="1"/>
          <c:order val="1"/>
          <c:tx>
            <c:strRef>
              <c:f>'Diagramm-Daten'!$O$10</c:f>
              <c:strCache>
                <c:ptCount val="1"/>
                <c:pt idx="0">
                  <c:v>Parallel 32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'Diagramm-Daten'!$O$11:$O$30</c:f>
              <c:numCache>
                <c:formatCode>General</c:formatCode>
                <c:ptCount val="20"/>
                <c:pt idx="0">
                  <c:v>7.190283400809717</c:v>
                </c:pt>
                <c:pt idx="1">
                  <c:v>7.8836944127708088</c:v>
                </c:pt>
                <c:pt idx="2">
                  <c:v>9.0901111761263902</c:v>
                </c:pt>
                <c:pt idx="3">
                  <c:v>10.285084745762711</c:v>
                </c:pt>
                <c:pt idx="4">
                  <c:v>10.274133798213118</c:v>
                </c:pt>
                <c:pt idx="5">
                  <c:v>10.494270672034686</c:v>
                </c:pt>
                <c:pt idx="6">
                  <c:v>10.59141258421834</c:v>
                </c:pt>
                <c:pt idx="7">
                  <c:v>10.595969374284961</c:v>
                </c:pt>
                <c:pt idx="8">
                  <c:v>10.303919584429604</c:v>
                </c:pt>
                <c:pt idx="9">
                  <c:v>10.286135371179039</c:v>
                </c:pt>
                <c:pt idx="10">
                  <c:v>10.397007162735527</c:v>
                </c:pt>
                <c:pt idx="11">
                  <c:v>10.257126675476686</c:v>
                </c:pt>
                <c:pt idx="12">
                  <c:v>10.335268552153606</c:v>
                </c:pt>
                <c:pt idx="13">
                  <c:v>10.37927836789749</c:v>
                </c:pt>
                <c:pt idx="14">
                  <c:v>10.421044867854947</c:v>
                </c:pt>
                <c:pt idx="15">
                  <c:v>10.67228729281768</c:v>
                </c:pt>
                <c:pt idx="16">
                  <c:v>10.53263908976955</c:v>
                </c:pt>
                <c:pt idx="17">
                  <c:v>10.174947515745275</c:v>
                </c:pt>
                <c:pt idx="18">
                  <c:v>10.335744680851064</c:v>
                </c:pt>
                <c:pt idx="19">
                  <c:v>10.608009024252679</c:v>
                </c:pt>
              </c:numCache>
            </c:numRef>
          </c:val>
        </c:ser>
        <c:ser>
          <c:idx val="2"/>
          <c:order val="2"/>
          <c:tx>
            <c:strRef>
              <c:f>'Diagramm-Daten'!$P$10</c:f>
              <c:strCache>
                <c:ptCount val="1"/>
                <c:pt idx="0">
                  <c:v>Parallel 64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'Diagramm-Daten'!$P$11:$P$30</c:f>
              <c:numCache>
                <c:formatCode>General</c:formatCode>
                <c:ptCount val="20"/>
                <c:pt idx="0">
                  <c:v>9.0152284263959395</c:v>
                </c:pt>
                <c:pt idx="1">
                  <c:v>9.5234159779614327</c:v>
                </c:pt>
                <c:pt idx="2">
                  <c:v>12.967445742904841</c:v>
                </c:pt>
                <c:pt idx="3">
                  <c:v>14.983209876543212</c:v>
                </c:pt>
                <c:pt idx="4">
                  <c:v>15.135794542536116</c:v>
                </c:pt>
                <c:pt idx="5">
                  <c:v>16.059715639810427</c:v>
                </c:pt>
                <c:pt idx="6">
                  <c:v>16.515135327635328</c:v>
                </c:pt>
                <c:pt idx="7">
                  <c:v>16.575165198237887</c:v>
                </c:pt>
                <c:pt idx="8">
                  <c:v>15.253670228702688</c:v>
                </c:pt>
                <c:pt idx="9">
                  <c:v>15.672155688622757</c:v>
                </c:pt>
                <c:pt idx="10">
                  <c:v>15.5144666076656</c:v>
                </c:pt>
                <c:pt idx="11">
                  <c:v>15.248947516138086</c:v>
                </c:pt>
                <c:pt idx="12">
                  <c:v>15.76963428514871</c:v>
                </c:pt>
                <c:pt idx="13">
                  <c:v>15.585341153635175</c:v>
                </c:pt>
                <c:pt idx="14">
                  <c:v>15.376210686690607</c:v>
                </c:pt>
                <c:pt idx="15">
                  <c:v>15.723667502360563</c:v>
                </c:pt>
                <c:pt idx="16">
                  <c:v>15.959616620887147</c:v>
                </c:pt>
                <c:pt idx="17">
                  <c:v>16.076026008897777</c:v>
                </c:pt>
                <c:pt idx="18">
                  <c:v>15.823084618785044</c:v>
                </c:pt>
                <c:pt idx="19">
                  <c:v>16.447028988675619</c:v>
                </c:pt>
              </c:numCache>
            </c:numRef>
          </c:val>
        </c:ser>
        <c:marker val="1"/>
        <c:axId val="71643904"/>
        <c:axId val="71645824"/>
      </c:lineChart>
      <c:catAx>
        <c:axId val="71643904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1645824"/>
        <c:crosses val="autoZero"/>
        <c:auto val="1"/>
        <c:lblAlgn val="ctr"/>
        <c:lblOffset val="100"/>
      </c:catAx>
      <c:valAx>
        <c:axId val="71645824"/>
        <c:scaling>
          <c:orientation val="minMax"/>
          <c:max val="25"/>
          <c:min val="0"/>
        </c:scaling>
        <c:axPos val="l"/>
        <c:majorGridlines/>
        <c:title>
          <c:tx>
            <c:strRef>
              <c:f>'Diagramm-Daten'!$B$7</c:f>
              <c:strCache>
                <c:ptCount val="1"/>
                <c:pt idx="0">
                  <c:v>Beschleunigung [T(1)/T(p)]</c:v>
                </c:pt>
              </c:strCache>
            </c:strRef>
          </c:tx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inorTickMark val="cross"/>
        <c:tickLblPos val="nextTo"/>
        <c:crossAx val="71643904"/>
        <c:crosses val="autoZero"/>
        <c:crossBetween val="midCat"/>
        <c:majorUnit val="5"/>
        <c:minorUnit val="1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'Diagramm-Daten'!$B$3</c:f>
          <c:strCache>
            <c:ptCount val="1"/>
            <c:pt idx="0">
              <c:v>Beschleunigung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'Diagramm-Daten'!$Q$10</c:f>
              <c:strCache>
                <c:ptCount val="1"/>
                <c:pt idx="0">
                  <c:v>Parallel 128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'Diagramm-Daten'!$Q$11:$Q$30</c:f>
              <c:numCache>
                <c:formatCode>General</c:formatCode>
                <c:ptCount val="20"/>
                <c:pt idx="0">
                  <c:v>11.169811320754716</c:v>
                </c:pt>
                <c:pt idx="1">
                  <c:v>12.480144404332128</c:v>
                </c:pt>
                <c:pt idx="2">
                  <c:v>15.41170634920635</c:v>
                </c:pt>
                <c:pt idx="3">
                  <c:v>17.103156708004509</c:v>
                </c:pt>
                <c:pt idx="4">
                  <c:v>18.17579028527371</c:v>
                </c:pt>
                <c:pt idx="5">
                  <c:v>19.706891538237862</c:v>
                </c:pt>
                <c:pt idx="6">
                  <c:v>20.075541125541125</c:v>
                </c:pt>
                <c:pt idx="7">
                  <c:v>19.491986401165615</c:v>
                </c:pt>
                <c:pt idx="8">
                  <c:v>19.209533392026163</c:v>
                </c:pt>
                <c:pt idx="9">
                  <c:v>19.00766592697196</c:v>
                </c:pt>
                <c:pt idx="10">
                  <c:v>18.943640897755611</c:v>
                </c:pt>
                <c:pt idx="11">
                  <c:v>18.816928724804324</c:v>
                </c:pt>
                <c:pt idx="12">
                  <c:v>19.161575466025255</c:v>
                </c:pt>
                <c:pt idx="13">
                  <c:v>19.149574865201163</c:v>
                </c:pt>
                <c:pt idx="14">
                  <c:v>19.269718597990636</c:v>
                </c:pt>
                <c:pt idx="15">
                  <c:v>19.224562101910827</c:v>
                </c:pt>
                <c:pt idx="16">
                  <c:v>19.572478050528577</c:v>
                </c:pt>
                <c:pt idx="17">
                  <c:v>19.500574786051857</c:v>
                </c:pt>
                <c:pt idx="18">
                  <c:v>19.571556016000457</c:v>
                </c:pt>
                <c:pt idx="19">
                  <c:v>19.578410451256961</c:v>
                </c:pt>
              </c:numCache>
            </c:numRef>
          </c:val>
        </c:ser>
        <c:ser>
          <c:idx val="1"/>
          <c:order val="1"/>
          <c:tx>
            <c:strRef>
              <c:f>'Diagramm-Daten'!$R$10</c:f>
              <c:strCache>
                <c:ptCount val="1"/>
                <c:pt idx="0">
                  <c:v>Parallel 256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'Diagramm-Daten'!$R$11:$R$30</c:f>
              <c:numCache>
                <c:formatCode>General</c:formatCode>
                <c:ptCount val="20"/>
                <c:pt idx="0">
                  <c:v>11.607843137254902</c:v>
                </c:pt>
                <c:pt idx="1">
                  <c:v>13.610236220472441</c:v>
                </c:pt>
                <c:pt idx="2">
                  <c:v>16.216075156576203</c:v>
                </c:pt>
                <c:pt idx="3">
                  <c:v>19.67639429312581</c:v>
                </c:pt>
                <c:pt idx="4">
                  <c:v>19.961049957662997</c:v>
                </c:pt>
                <c:pt idx="5">
                  <c:v>20.69374045801527</c:v>
                </c:pt>
                <c:pt idx="6">
                  <c:v>20.856532493816054</c:v>
                </c:pt>
                <c:pt idx="7">
                  <c:v>21.156562994201373</c:v>
                </c:pt>
                <c:pt idx="8">
                  <c:v>20.094066570188136</c:v>
                </c:pt>
                <c:pt idx="9">
                  <c:v>20.000212269157291</c:v>
                </c:pt>
                <c:pt idx="10">
                  <c:v>20.313040377930296</c:v>
                </c:pt>
                <c:pt idx="11">
                  <c:v>19.84078293894245</c:v>
                </c:pt>
                <c:pt idx="12">
                  <c:v>20.098202459791864</c:v>
                </c:pt>
                <c:pt idx="13">
                  <c:v>20.161408296943232</c:v>
                </c:pt>
                <c:pt idx="14">
                  <c:v>20.510790670666793</c:v>
                </c:pt>
                <c:pt idx="15">
                  <c:v>20.969214068606163</c:v>
                </c:pt>
                <c:pt idx="16">
                  <c:v>20.592316103004936</c:v>
                </c:pt>
                <c:pt idx="17">
                  <c:v>20.367541606910581</c:v>
                </c:pt>
                <c:pt idx="18">
                  <c:v>20.803646263497598</c:v>
                </c:pt>
                <c:pt idx="19">
                  <c:v>21.14386891880498</c:v>
                </c:pt>
              </c:numCache>
            </c:numRef>
          </c:val>
        </c:ser>
        <c:ser>
          <c:idx val="2"/>
          <c:order val="2"/>
          <c:tx>
            <c:strRef>
              <c:f>'Diagramm-Daten'!$S$10</c:f>
              <c:strCache>
                <c:ptCount val="1"/>
                <c:pt idx="0">
                  <c:v>Parallel 512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'Diagramm-Daten'!$S$11:$S$30</c:f>
              <c:numCache>
                <c:formatCode>General</c:formatCode>
                <c:ptCount val="20"/>
                <c:pt idx="0">
                  <c:v>10.325581395348838</c:v>
                </c:pt>
                <c:pt idx="1">
                  <c:v>14.285123966942148</c:v>
                </c:pt>
                <c:pt idx="2">
                  <c:v>17.338169642857142</c:v>
                </c:pt>
                <c:pt idx="3">
                  <c:v>20.10669317428761</c:v>
                </c:pt>
                <c:pt idx="4">
                  <c:v>21.029438001784122</c:v>
                </c:pt>
                <c:pt idx="5">
                  <c:v>20.956091527520101</c:v>
                </c:pt>
                <c:pt idx="6">
                  <c:v>21.287353683727332</c:v>
                </c:pt>
                <c:pt idx="7">
                  <c:v>21.620039504399355</c:v>
                </c:pt>
                <c:pt idx="8">
                  <c:v>20.606449001618998</c:v>
                </c:pt>
                <c:pt idx="9">
                  <c:v>20.707912087912089</c:v>
                </c:pt>
                <c:pt idx="10">
                  <c:v>20.894104703401485</c:v>
                </c:pt>
                <c:pt idx="11">
                  <c:v>20.175269216487191</c:v>
                </c:pt>
                <c:pt idx="12">
                  <c:v>20.654459424423123</c:v>
                </c:pt>
                <c:pt idx="13">
                  <c:v>20.765559116208468</c:v>
                </c:pt>
                <c:pt idx="14">
                  <c:v>21.120932781902436</c:v>
                </c:pt>
                <c:pt idx="15">
                  <c:v>21.425066548358473</c:v>
                </c:pt>
                <c:pt idx="16">
                  <c:v>20.983940371907178</c:v>
                </c:pt>
                <c:pt idx="17">
                  <c:v>20.825972785867748</c:v>
                </c:pt>
                <c:pt idx="18">
                  <c:v>20.872602277261148</c:v>
                </c:pt>
                <c:pt idx="19">
                  <c:v>21.477675002854863</c:v>
                </c:pt>
              </c:numCache>
            </c:numRef>
          </c:val>
        </c:ser>
        <c:marker val="1"/>
        <c:axId val="71570176"/>
        <c:axId val="71572096"/>
      </c:lineChart>
      <c:catAx>
        <c:axId val="71570176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1572096"/>
        <c:crosses val="autoZero"/>
        <c:auto val="1"/>
        <c:lblAlgn val="ctr"/>
        <c:lblOffset val="100"/>
      </c:catAx>
      <c:valAx>
        <c:axId val="71572096"/>
        <c:scaling>
          <c:orientation val="minMax"/>
          <c:max val="25"/>
          <c:min val="0"/>
        </c:scaling>
        <c:axPos val="l"/>
        <c:majorGridlines/>
        <c:title>
          <c:tx>
            <c:strRef>
              <c:f>'Diagramm-Daten'!$B$7</c:f>
              <c:strCache>
                <c:ptCount val="1"/>
                <c:pt idx="0">
                  <c:v>Beschleunigung [T(1)/T(p)]</c:v>
                </c:pt>
              </c:strCache>
            </c:strRef>
          </c:tx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inorTickMark val="cross"/>
        <c:tickLblPos val="nextTo"/>
        <c:crossAx val="71570176"/>
        <c:crosses val="autoZero"/>
        <c:crossBetween val="midCat"/>
        <c:majorUnit val="5"/>
        <c:minorUnit val="1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strRef>
          <c:f>'Diagramm-Daten'!$B$3</c:f>
          <c:strCache>
            <c:ptCount val="1"/>
            <c:pt idx="0">
              <c:v>Beschleunigung auf Sun UltraSPARC T2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'Diagramm-Daten'!$T$10</c:f>
              <c:strCache>
                <c:ptCount val="1"/>
                <c:pt idx="0">
                  <c:v>Parallel 1024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'Diagramm-Daten'!$T$11:$T$30</c:f>
              <c:numCache>
                <c:formatCode>General</c:formatCode>
                <c:ptCount val="20"/>
                <c:pt idx="0">
                  <c:v>6.5294117647058822</c:v>
                </c:pt>
                <c:pt idx="1">
                  <c:v>13.745526838966201</c:v>
                </c:pt>
                <c:pt idx="2">
                  <c:v>16.098445595854923</c:v>
                </c:pt>
                <c:pt idx="3">
                  <c:v>20.133377571333778</c:v>
                </c:pt>
                <c:pt idx="4">
                  <c:v>20.92676431424767</c:v>
                </c:pt>
                <c:pt idx="5">
                  <c:v>21.205256570713392</c:v>
                </c:pt>
                <c:pt idx="6">
                  <c:v>21.170737274594838</c:v>
                </c:pt>
                <c:pt idx="7">
                  <c:v>21.737136667268462</c:v>
                </c:pt>
                <c:pt idx="8">
                  <c:v>20.740765888104292</c:v>
                </c:pt>
                <c:pt idx="9">
                  <c:v>20.970620965947028</c:v>
                </c:pt>
                <c:pt idx="10">
                  <c:v>21.009680095879045</c:v>
                </c:pt>
                <c:pt idx="11">
                  <c:v>20.4794572182435</c:v>
                </c:pt>
                <c:pt idx="12">
                  <c:v>20.70276767151767</c:v>
                </c:pt>
                <c:pt idx="13">
                  <c:v>21.04478377300439</c:v>
                </c:pt>
                <c:pt idx="14">
                  <c:v>21.106209231688492</c:v>
                </c:pt>
                <c:pt idx="15">
                  <c:v>21.48798611729109</c:v>
                </c:pt>
                <c:pt idx="16">
                  <c:v>21.083574599498164</c:v>
                </c:pt>
                <c:pt idx="17">
                  <c:v>21.455222569651827</c:v>
                </c:pt>
                <c:pt idx="18">
                  <c:v>21.213762126080042</c:v>
                </c:pt>
                <c:pt idx="19">
                  <c:v>21.450729927007298</c:v>
                </c:pt>
              </c:numCache>
            </c:numRef>
          </c:val>
        </c:ser>
        <c:ser>
          <c:idx val="1"/>
          <c:order val="1"/>
          <c:tx>
            <c:strRef>
              <c:f>'Diagramm-Daten'!$U$10</c:f>
              <c:strCache>
                <c:ptCount val="1"/>
                <c:pt idx="0">
                  <c:v>Parallel 2048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'Diagramm-Daten'!$U$11:$U$30</c:f>
              <c:numCache>
                <c:formatCode>General</c:formatCode>
                <c:ptCount val="20"/>
                <c:pt idx="0">
                  <c:v>3.9379157427937916</c:v>
                </c:pt>
                <c:pt idx="1">
                  <c:v>10.020289855072464</c:v>
                </c:pt>
                <c:pt idx="2">
                  <c:v>14.809342230695902</c:v>
                </c:pt>
                <c:pt idx="3">
                  <c:v>19.461834509300836</c:v>
                </c:pt>
                <c:pt idx="4">
                  <c:v>20.105756929637526</c:v>
                </c:pt>
                <c:pt idx="5">
                  <c:v>21.112772585669784</c:v>
                </c:pt>
                <c:pt idx="6">
                  <c:v>21.599673963670238</c:v>
                </c:pt>
                <c:pt idx="7">
                  <c:v>21.839651732269182</c:v>
                </c:pt>
                <c:pt idx="8">
                  <c:v>20.656613470381391</c:v>
                </c:pt>
                <c:pt idx="9">
                  <c:v>20.940326702966995</c:v>
                </c:pt>
                <c:pt idx="10">
                  <c:v>21.242729306487696</c:v>
                </c:pt>
                <c:pt idx="11">
                  <c:v>20.555387409200971</c:v>
                </c:pt>
                <c:pt idx="12">
                  <c:v>20.8914311938635</c:v>
                </c:pt>
                <c:pt idx="13">
                  <c:v>21.04478377300439</c:v>
                </c:pt>
                <c:pt idx="14">
                  <c:v>21.26077143000451</c:v>
                </c:pt>
                <c:pt idx="15">
                  <c:v>21.434576120727918</c:v>
                </c:pt>
                <c:pt idx="16">
                  <c:v>21.42179165359272</c:v>
                </c:pt>
                <c:pt idx="17">
                  <c:v>21.199014128510431</c:v>
                </c:pt>
                <c:pt idx="18">
                  <c:v>21.264836470514666</c:v>
                </c:pt>
                <c:pt idx="19">
                  <c:v>21.965547445255474</c:v>
                </c:pt>
              </c:numCache>
            </c:numRef>
          </c:val>
        </c:ser>
        <c:ser>
          <c:idx val="2"/>
          <c:order val="2"/>
          <c:tx>
            <c:strRef>
              <c:f>'Diagramm-Daten'!$V$10</c:f>
              <c:strCache>
                <c:ptCount val="1"/>
                <c:pt idx="0">
                  <c:v>Parallel 4096</c:v>
                </c:pt>
              </c:strCache>
            </c:strRef>
          </c:tx>
          <c:marker>
            <c:symbol val="none"/>
          </c:marker>
          <c:cat>
            <c:numRef>
              <c:f>'Diagramm-Daten'!$A$11:$A$30</c:f>
              <c:numCache>
                <c:formatCode>General</c:formatCode>
                <c:ptCount val="2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  <c:pt idx="14">
                  <c:v>7500</c:v>
                </c:pt>
                <c:pt idx="15">
                  <c:v>8000</c:v>
                </c:pt>
                <c:pt idx="16">
                  <c:v>8500</c:v>
                </c:pt>
                <c:pt idx="17">
                  <c:v>9000</c:v>
                </c:pt>
                <c:pt idx="18">
                  <c:v>9500</c:v>
                </c:pt>
                <c:pt idx="19">
                  <c:v>10000</c:v>
                </c:pt>
              </c:numCache>
            </c:numRef>
          </c:cat>
          <c:val>
            <c:numRef>
              <c:f>'Diagramm-Daten'!$V$11:$V$30</c:f>
              <c:numCache>
                <c:formatCode>General</c:formatCode>
                <c:ptCount val="20"/>
                <c:pt idx="0">
                  <c:v>2.171149144254279</c:v>
                </c:pt>
                <c:pt idx="1">
                  <c:v>6.5226415094339618</c:v>
                </c:pt>
                <c:pt idx="2">
                  <c:v>11.041222459132907</c:v>
                </c:pt>
                <c:pt idx="3">
                  <c:v>15.835594989561589</c:v>
                </c:pt>
                <c:pt idx="4">
                  <c:v>18.210892236384705</c:v>
                </c:pt>
                <c:pt idx="5">
                  <c:v>19.587283236994221</c:v>
                </c:pt>
                <c:pt idx="6">
                  <c:v>20.698281633563937</c:v>
                </c:pt>
                <c:pt idx="7">
                  <c:v>21.276197207987277</c:v>
                </c:pt>
                <c:pt idx="8">
                  <c:v>20.468373090324313</c:v>
                </c:pt>
                <c:pt idx="9">
                  <c:v>20.673834339001647</c:v>
                </c:pt>
                <c:pt idx="10">
                  <c:v>21.091346598796854</c:v>
                </c:pt>
                <c:pt idx="11">
                  <c:v>20.586541376174601</c:v>
                </c:pt>
                <c:pt idx="12">
                  <c:v>20.835425657120439</c:v>
                </c:pt>
                <c:pt idx="13">
                  <c:v>21.238399171985513</c:v>
                </c:pt>
                <c:pt idx="14">
                  <c:v>21.267171742511664</c:v>
                </c:pt>
                <c:pt idx="15">
                  <c:v>21.58692056680524</c:v>
                </c:pt>
                <c:pt idx="16">
                  <c:v>21.39661521585834</c:v>
                </c:pt>
                <c:pt idx="17">
                  <c:v>21.127871574868529</c:v>
                </c:pt>
                <c:pt idx="18">
                  <c:v>21.51781307346706</c:v>
                </c:pt>
                <c:pt idx="19">
                  <c:v>21.938004840638033</c:v>
                </c:pt>
              </c:numCache>
            </c:numRef>
          </c:val>
        </c:ser>
        <c:marker val="1"/>
        <c:axId val="71623040"/>
        <c:axId val="71624960"/>
      </c:lineChart>
      <c:catAx>
        <c:axId val="71623040"/>
        <c:scaling>
          <c:orientation val="minMax"/>
        </c:scaling>
        <c:axPos val="b"/>
        <c:title>
          <c:tx>
            <c:strRef>
              <c:f>'Diagramm-Daten'!$B$4</c:f>
              <c:strCache>
                <c:ptCount val="1"/>
                <c:pt idx="0">
                  <c:v>Seitenlänge [Punkte]</c:v>
                </c:pt>
              </c:strCache>
            </c:strRef>
          </c:tx>
        </c:title>
        <c:numFmt formatCode="General" sourceLinked="1"/>
        <c:majorTickMark val="cross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71624960"/>
        <c:crosses val="autoZero"/>
        <c:auto val="1"/>
        <c:lblAlgn val="ctr"/>
        <c:lblOffset val="100"/>
      </c:catAx>
      <c:valAx>
        <c:axId val="71624960"/>
        <c:scaling>
          <c:orientation val="minMax"/>
          <c:max val="25"/>
          <c:min val="0"/>
        </c:scaling>
        <c:axPos val="l"/>
        <c:majorGridlines/>
        <c:title>
          <c:tx>
            <c:strRef>
              <c:f>'Diagramm-Daten'!$B$7</c:f>
              <c:strCache>
                <c:ptCount val="1"/>
                <c:pt idx="0">
                  <c:v>Beschleunigung [T(1)/T(p)]</c:v>
                </c:pt>
              </c:strCache>
            </c:strRef>
          </c:tx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inorTickMark val="cross"/>
        <c:tickLblPos val="nextTo"/>
        <c:crossAx val="71623040"/>
        <c:crosses val="autoZero"/>
        <c:crossBetween val="midCat"/>
        <c:majorUnit val="5"/>
        <c:minorUnit val="1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181752</xdr:rowOff>
    </xdr:from>
    <xdr:to>
      <xdr:col>8</xdr:col>
      <xdr:colOff>151423</xdr:colOff>
      <xdr:row>23</xdr:row>
      <xdr:rowOff>103599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346564</xdr:colOff>
      <xdr:row>0</xdr:row>
      <xdr:rowOff>147761</xdr:rowOff>
    </xdr:from>
    <xdr:to>
      <xdr:col>16</xdr:col>
      <xdr:colOff>317013</xdr:colOff>
      <xdr:row>23</xdr:row>
      <xdr:rowOff>64723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534867</xdr:colOff>
      <xdr:row>0</xdr:row>
      <xdr:rowOff>147761</xdr:rowOff>
    </xdr:from>
    <xdr:to>
      <xdr:col>24</xdr:col>
      <xdr:colOff>505315</xdr:colOff>
      <xdr:row>23</xdr:row>
      <xdr:rowOff>64723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185617</xdr:colOff>
      <xdr:row>23</xdr:row>
      <xdr:rowOff>177272</xdr:rowOff>
    </xdr:from>
    <xdr:to>
      <xdr:col>8</xdr:col>
      <xdr:colOff>158751</xdr:colOff>
      <xdr:row>49</xdr:row>
      <xdr:rowOff>118413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354136</xdr:colOff>
      <xdr:row>23</xdr:row>
      <xdr:rowOff>186798</xdr:rowOff>
    </xdr:from>
    <xdr:to>
      <xdr:col>16</xdr:col>
      <xdr:colOff>327270</xdr:colOff>
      <xdr:row>49</xdr:row>
      <xdr:rowOff>127939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547078</xdr:colOff>
      <xdr:row>23</xdr:row>
      <xdr:rowOff>186798</xdr:rowOff>
    </xdr:from>
    <xdr:to>
      <xdr:col>24</xdr:col>
      <xdr:colOff>520212</xdr:colOff>
      <xdr:row>49</xdr:row>
      <xdr:rowOff>127939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3"/>
  <sheetViews>
    <sheetView tabSelected="1" zoomScale="98" zoomScaleNormal="98" workbookViewId="0">
      <selection activeCell="B2" sqref="B2"/>
    </sheetView>
  </sheetViews>
  <sheetFormatPr baseColWidth="10" defaultRowHeight="15"/>
  <cols>
    <col min="1" max="1" width="13.140625" bestFit="1" customWidth="1"/>
    <col min="2" max="2" width="11.42578125" customWidth="1"/>
  </cols>
  <sheetData>
    <row r="1" spans="1:22">
      <c r="A1" s="1" t="s">
        <v>6</v>
      </c>
      <c r="B1" t="s">
        <v>17</v>
      </c>
    </row>
    <row r="2" spans="1:22">
      <c r="A2" s="1" t="s">
        <v>7</v>
      </c>
      <c r="B2" t="str">
        <f>CONCATENATE("Laufzeit auf ",$B$1)</f>
        <v>Laufzeit auf Sun UltraSPARC T2</v>
      </c>
    </row>
    <row r="3" spans="1:22">
      <c r="A3" s="1" t="s">
        <v>8</v>
      </c>
      <c r="B3" t="str">
        <f>CONCATENATE("Beschleunigung auf ",$B$1)</f>
        <v>Beschleunigung auf Sun UltraSPARC T2</v>
      </c>
    </row>
    <row r="4" spans="1:22">
      <c r="A4" s="1" t="s">
        <v>10</v>
      </c>
      <c r="B4" t="s">
        <v>9</v>
      </c>
    </row>
    <row r="5" spans="1:22">
      <c r="A5" s="1" t="s">
        <v>11</v>
      </c>
      <c r="B5" t="s">
        <v>12</v>
      </c>
    </row>
    <row r="6" spans="1:22">
      <c r="A6" s="1" t="s">
        <v>13</v>
      </c>
      <c r="B6" t="str">
        <f>B4</f>
        <v>Seitenlänge [Punkte]</v>
      </c>
    </row>
    <row r="7" spans="1:22">
      <c r="A7" s="1" t="s">
        <v>14</v>
      </c>
      <c r="B7" t="s">
        <v>15</v>
      </c>
    </row>
    <row r="8" spans="1:22">
      <c r="A8" s="1"/>
    </row>
    <row r="9" spans="1:22">
      <c r="A9" s="1"/>
      <c r="B9" s="1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 t="s">
        <v>3</v>
      </c>
      <c r="O9" s="1"/>
      <c r="P9" s="1"/>
      <c r="Q9" s="1"/>
      <c r="R9" s="1"/>
      <c r="S9" s="1"/>
      <c r="T9" s="1"/>
      <c r="U9" s="1"/>
      <c r="V9" s="1"/>
    </row>
    <row r="10" spans="1:22">
      <c r="A10" s="1" t="s">
        <v>1</v>
      </c>
      <c r="B10" s="1" t="s">
        <v>0</v>
      </c>
      <c r="C10" s="1" t="str">
        <f>CONCATENATE("Parallel ",'Import time.csv'!C1)</f>
        <v>Parallel 16</v>
      </c>
      <c r="D10" s="1" t="str">
        <f>CONCATENATE("Parallel ",'Import time.csv'!D1)</f>
        <v>Parallel 32</v>
      </c>
      <c r="E10" s="1" t="str">
        <f>CONCATENATE("Parallel ",'Import time.csv'!E1)</f>
        <v>Parallel 64</v>
      </c>
      <c r="F10" s="1" t="s">
        <v>0</v>
      </c>
      <c r="G10" s="1" t="str">
        <f>CONCATENATE("Parallel ",'Import time.csv'!F1)</f>
        <v>Parallel 128</v>
      </c>
      <c r="H10" s="1" t="str">
        <f>CONCATENATE("Parallel ",'Import time.csv'!G1)</f>
        <v>Parallel 256</v>
      </c>
      <c r="I10" s="1" t="str">
        <f>CONCATENATE("Parallel ",'Import time.csv'!H1)</f>
        <v>Parallel 512</v>
      </c>
      <c r="J10" s="1" t="s">
        <v>0</v>
      </c>
      <c r="K10" s="1" t="str">
        <f>CONCATENATE("Parallel ",'Import time.csv'!I1)</f>
        <v>Parallel 1024</v>
      </c>
      <c r="L10" s="1" t="str">
        <f>CONCATENATE("Parallel ",'Import time.csv'!J1)</f>
        <v>Parallel 2048</v>
      </c>
      <c r="M10" s="1" t="str">
        <f>CONCATENATE("Parallel ",'Import time.csv'!K1)</f>
        <v>Parallel 4096</v>
      </c>
      <c r="N10" s="1" t="str">
        <f>C10</f>
        <v>Parallel 16</v>
      </c>
      <c r="O10" s="1" t="str">
        <f>D10</f>
        <v>Parallel 32</v>
      </c>
      <c r="P10" s="1" t="str">
        <f>E10</f>
        <v>Parallel 64</v>
      </c>
      <c r="Q10" s="1" t="str">
        <f>G10</f>
        <v>Parallel 128</v>
      </c>
      <c r="R10" s="1" t="str">
        <f>H10</f>
        <v>Parallel 256</v>
      </c>
      <c r="S10" s="1" t="str">
        <f>I10</f>
        <v>Parallel 512</v>
      </c>
      <c r="T10" s="1" t="str">
        <f>K10</f>
        <v>Parallel 1024</v>
      </c>
      <c r="U10" s="1" t="str">
        <f>L10</f>
        <v>Parallel 2048</v>
      </c>
      <c r="V10" s="1" t="str">
        <f>M10</f>
        <v>Parallel 4096</v>
      </c>
    </row>
    <row r="11" spans="1:22">
      <c r="A11">
        <f>'Import time.csv'!$A2</f>
        <v>500</v>
      </c>
      <c r="B11">
        <f>'Import time.csv'!$B2/1000</f>
        <v>1.776</v>
      </c>
      <c r="C11">
        <f>'Import time.csv'!$C2/1000</f>
        <v>0.38100000000000001</v>
      </c>
      <c r="D11">
        <f>'Import time.csv'!$D2/1000</f>
        <v>0.247</v>
      </c>
      <c r="E11">
        <f>'Import time.csv'!$E2/1000</f>
        <v>0.19700000000000001</v>
      </c>
      <c r="F11">
        <f>'Import time.csv'!$B2/1000</f>
        <v>1.776</v>
      </c>
      <c r="G11">
        <f>'Import time.csv'!$F2/1000</f>
        <v>0.159</v>
      </c>
      <c r="H11">
        <f>'Import time.csv'!$G2/1000</f>
        <v>0.153</v>
      </c>
      <c r="I11">
        <f>'Import time.csv'!$H2/1000</f>
        <v>0.17199999999999999</v>
      </c>
      <c r="J11">
        <f>'Import time.csv'!$B2/1000</f>
        <v>1.776</v>
      </c>
      <c r="K11">
        <f>'Import time.csv'!$I2/1000</f>
        <v>0.27200000000000002</v>
      </c>
      <c r="L11">
        <f>'Import time.csv'!$J2/1000</f>
        <v>0.45100000000000001</v>
      </c>
      <c r="M11">
        <f>'Import time.csv'!$K2/1000</f>
        <v>0.81799999999999995</v>
      </c>
      <c r="N11">
        <f t="shared" ref="N11:N30" si="0">$B11/C11</f>
        <v>4.6614173228346454</v>
      </c>
      <c r="O11">
        <f t="shared" ref="O11:O30" si="1">$B11/D11</f>
        <v>7.190283400809717</v>
      </c>
      <c r="P11">
        <f t="shared" ref="P11:P30" si="2">$B11/E11</f>
        <v>9.0152284263959395</v>
      </c>
      <c r="Q11">
        <f t="shared" ref="Q11:Q30" si="3">$B11/G11</f>
        <v>11.169811320754716</v>
      </c>
      <c r="R11">
        <f t="shared" ref="R11:R30" si="4">$B11/H11</f>
        <v>11.607843137254902</v>
      </c>
      <c r="S11">
        <f t="shared" ref="S11:S30" si="5">$B11/I11</f>
        <v>10.325581395348838</v>
      </c>
      <c r="T11">
        <f t="shared" ref="T11:T30" si="6">$B11/K11</f>
        <v>6.5294117647058822</v>
      </c>
      <c r="U11">
        <f t="shared" ref="U11:U30" si="7">$B11/L11</f>
        <v>3.9379157427937916</v>
      </c>
      <c r="V11">
        <f t="shared" ref="V11:V30" si="8">$B11/M11</f>
        <v>2.171149144254279</v>
      </c>
    </row>
    <row r="12" spans="1:22">
      <c r="A12">
        <f>'Import time.csv'!$A3</f>
        <v>1000</v>
      </c>
      <c r="B12">
        <f>'Import time.csv'!$B3/1000</f>
        <v>6.9139999999999997</v>
      </c>
      <c r="C12">
        <f>'Import time.csv'!$C3/1000</f>
        <v>1.3420000000000001</v>
      </c>
      <c r="D12">
        <f>'Import time.csv'!$D3/1000</f>
        <v>0.877</v>
      </c>
      <c r="E12">
        <f>'Import time.csv'!$E3/1000</f>
        <v>0.72599999999999998</v>
      </c>
      <c r="F12">
        <f>'Import time.csv'!$B3/1000</f>
        <v>6.9139999999999997</v>
      </c>
      <c r="G12">
        <f>'Import time.csv'!$F3/1000</f>
        <v>0.55400000000000005</v>
      </c>
      <c r="H12">
        <f>'Import time.csv'!$G3/1000</f>
        <v>0.50800000000000001</v>
      </c>
      <c r="I12">
        <f>'Import time.csv'!$H3/1000</f>
        <v>0.48399999999999999</v>
      </c>
      <c r="J12">
        <f>'Import time.csv'!$B3/1000</f>
        <v>6.9139999999999997</v>
      </c>
      <c r="K12">
        <f>'Import time.csv'!$I3/1000</f>
        <v>0.503</v>
      </c>
      <c r="L12">
        <f>'Import time.csv'!$J3/1000</f>
        <v>0.69</v>
      </c>
      <c r="M12">
        <f>'Import time.csv'!$K3/1000</f>
        <v>1.06</v>
      </c>
      <c r="N12">
        <f t="shared" si="0"/>
        <v>5.1520119225037249</v>
      </c>
      <c r="O12">
        <f t="shared" si="1"/>
        <v>7.8836944127708088</v>
      </c>
      <c r="P12">
        <f t="shared" si="2"/>
        <v>9.5234159779614327</v>
      </c>
      <c r="Q12">
        <f t="shared" si="3"/>
        <v>12.480144404332128</v>
      </c>
      <c r="R12">
        <f t="shared" si="4"/>
        <v>13.610236220472441</v>
      </c>
      <c r="S12">
        <f t="shared" si="5"/>
        <v>14.285123966942148</v>
      </c>
      <c r="T12">
        <f t="shared" si="6"/>
        <v>13.745526838966201</v>
      </c>
      <c r="U12">
        <f t="shared" si="7"/>
        <v>10.020289855072464</v>
      </c>
      <c r="V12">
        <f t="shared" si="8"/>
        <v>6.5226415094339618</v>
      </c>
    </row>
    <row r="13" spans="1:22">
      <c r="A13">
        <f>'Import time.csv'!$A4</f>
        <v>1500</v>
      </c>
      <c r="B13">
        <f>'Import time.csv'!$B4/1000</f>
        <v>15.535</v>
      </c>
      <c r="C13">
        <f>'Import time.csv'!$C4/1000</f>
        <v>2.831</v>
      </c>
      <c r="D13">
        <f>'Import time.csv'!$D4/1000</f>
        <v>1.7090000000000001</v>
      </c>
      <c r="E13">
        <f>'Import time.csv'!$E4/1000</f>
        <v>1.198</v>
      </c>
      <c r="F13">
        <f>'Import time.csv'!$B4/1000</f>
        <v>15.535</v>
      </c>
      <c r="G13">
        <f>'Import time.csv'!$F4/1000</f>
        <v>1.008</v>
      </c>
      <c r="H13">
        <f>'Import time.csv'!$G4/1000</f>
        <v>0.95799999999999996</v>
      </c>
      <c r="I13">
        <f>'Import time.csv'!$H4/1000</f>
        <v>0.89600000000000002</v>
      </c>
      <c r="J13">
        <f>'Import time.csv'!$B4/1000</f>
        <v>15.535</v>
      </c>
      <c r="K13">
        <f>'Import time.csv'!$I4/1000</f>
        <v>0.96499999999999997</v>
      </c>
      <c r="L13">
        <f>'Import time.csv'!$J4/1000</f>
        <v>1.0489999999999999</v>
      </c>
      <c r="M13">
        <f>'Import time.csv'!$K4/1000</f>
        <v>1.407</v>
      </c>
      <c r="N13">
        <f t="shared" si="0"/>
        <v>5.4874602613917345</v>
      </c>
      <c r="O13">
        <f t="shared" si="1"/>
        <v>9.0901111761263902</v>
      </c>
      <c r="P13">
        <f t="shared" si="2"/>
        <v>12.967445742904841</v>
      </c>
      <c r="Q13">
        <f t="shared" si="3"/>
        <v>15.41170634920635</v>
      </c>
      <c r="R13">
        <f t="shared" si="4"/>
        <v>16.216075156576203</v>
      </c>
      <c r="S13">
        <f t="shared" si="5"/>
        <v>17.338169642857142</v>
      </c>
      <c r="T13">
        <f t="shared" si="6"/>
        <v>16.098445595854923</v>
      </c>
      <c r="U13">
        <f t="shared" si="7"/>
        <v>14.809342230695902</v>
      </c>
      <c r="V13">
        <f t="shared" si="8"/>
        <v>11.041222459132907</v>
      </c>
    </row>
    <row r="14" spans="1:22">
      <c r="A14">
        <f>'Import time.csv'!$A5</f>
        <v>2000</v>
      </c>
      <c r="B14">
        <f>'Import time.csv'!$B5/1000</f>
        <v>30.341000000000001</v>
      </c>
      <c r="C14">
        <f>'Import time.csv'!$C5/1000</f>
        <v>4.9580000000000002</v>
      </c>
      <c r="D14">
        <f>'Import time.csv'!$D5/1000</f>
        <v>2.95</v>
      </c>
      <c r="E14">
        <f>'Import time.csv'!$E5/1000</f>
        <v>2.0249999999999999</v>
      </c>
      <c r="F14">
        <f>'Import time.csv'!$B5/1000</f>
        <v>30.341000000000001</v>
      </c>
      <c r="G14">
        <f>'Import time.csv'!$F5/1000</f>
        <v>1.774</v>
      </c>
      <c r="H14">
        <f>'Import time.csv'!$G5/1000</f>
        <v>1.542</v>
      </c>
      <c r="I14">
        <f>'Import time.csv'!$H5/1000</f>
        <v>1.5089999999999999</v>
      </c>
      <c r="J14">
        <f>'Import time.csv'!$B5/1000</f>
        <v>30.341000000000001</v>
      </c>
      <c r="K14">
        <f>'Import time.csv'!$I5/1000</f>
        <v>1.5069999999999999</v>
      </c>
      <c r="L14">
        <f>'Import time.csv'!$J5/1000</f>
        <v>1.5589999999999999</v>
      </c>
      <c r="M14">
        <f>'Import time.csv'!$K5/1000</f>
        <v>1.9159999999999999</v>
      </c>
      <c r="N14">
        <f t="shared" si="0"/>
        <v>6.119604679306172</v>
      </c>
      <c r="O14">
        <f t="shared" si="1"/>
        <v>10.285084745762711</v>
      </c>
      <c r="P14">
        <f t="shared" si="2"/>
        <v>14.983209876543212</v>
      </c>
      <c r="Q14">
        <f t="shared" si="3"/>
        <v>17.103156708004509</v>
      </c>
      <c r="R14">
        <f t="shared" si="4"/>
        <v>19.67639429312581</v>
      </c>
      <c r="S14">
        <f t="shared" si="5"/>
        <v>20.10669317428761</v>
      </c>
      <c r="T14">
        <f t="shared" si="6"/>
        <v>20.133377571333778</v>
      </c>
      <c r="U14">
        <f t="shared" si="7"/>
        <v>19.461834509300836</v>
      </c>
      <c r="V14">
        <f t="shared" si="8"/>
        <v>15.835594989561589</v>
      </c>
    </row>
    <row r="15" spans="1:22">
      <c r="A15">
        <f>'Import time.csv'!$A6</f>
        <v>2500</v>
      </c>
      <c r="B15">
        <f>'Import time.csv'!$B6/1000</f>
        <v>47.148000000000003</v>
      </c>
      <c r="C15">
        <f>'Import time.csv'!$C6/1000</f>
        <v>7.7670000000000003</v>
      </c>
      <c r="D15">
        <f>'Import time.csv'!$D6/1000</f>
        <v>4.5890000000000004</v>
      </c>
      <c r="E15">
        <f>'Import time.csv'!$E6/1000</f>
        <v>3.1150000000000002</v>
      </c>
      <c r="F15">
        <f>'Import time.csv'!$B6/1000</f>
        <v>47.148000000000003</v>
      </c>
      <c r="G15">
        <f>'Import time.csv'!$F6/1000</f>
        <v>2.5939999999999999</v>
      </c>
      <c r="H15">
        <f>'Import time.csv'!$G6/1000</f>
        <v>2.3620000000000001</v>
      </c>
      <c r="I15">
        <f>'Import time.csv'!$H6/1000</f>
        <v>2.242</v>
      </c>
      <c r="J15">
        <f>'Import time.csv'!$B6/1000</f>
        <v>47.148000000000003</v>
      </c>
      <c r="K15">
        <f>'Import time.csv'!$I6/1000</f>
        <v>2.2530000000000001</v>
      </c>
      <c r="L15">
        <f>'Import time.csv'!$J6/1000</f>
        <v>2.3450000000000002</v>
      </c>
      <c r="M15">
        <f>'Import time.csv'!$K6/1000</f>
        <v>2.589</v>
      </c>
      <c r="N15">
        <f t="shared" si="0"/>
        <v>6.0702974121282347</v>
      </c>
      <c r="O15">
        <f t="shared" si="1"/>
        <v>10.274133798213118</v>
      </c>
      <c r="P15">
        <f t="shared" si="2"/>
        <v>15.135794542536116</v>
      </c>
      <c r="Q15">
        <f t="shared" si="3"/>
        <v>18.17579028527371</v>
      </c>
      <c r="R15">
        <f t="shared" si="4"/>
        <v>19.961049957662997</v>
      </c>
      <c r="S15">
        <f t="shared" si="5"/>
        <v>21.029438001784122</v>
      </c>
      <c r="T15">
        <f t="shared" si="6"/>
        <v>20.92676431424767</v>
      </c>
      <c r="U15">
        <f t="shared" si="7"/>
        <v>20.105756929637526</v>
      </c>
      <c r="V15">
        <f t="shared" si="8"/>
        <v>18.210892236384705</v>
      </c>
    </row>
    <row r="16" spans="1:22">
      <c r="A16">
        <f>'Import time.csv'!$A7</f>
        <v>3000</v>
      </c>
      <c r="B16">
        <f>'Import time.csv'!$B7/1000</f>
        <v>67.772000000000006</v>
      </c>
      <c r="C16">
        <f>'Import time.csv'!$C7/1000</f>
        <v>11.085000000000001</v>
      </c>
      <c r="D16">
        <f>'Import time.csv'!$D7/1000</f>
        <v>6.4580000000000002</v>
      </c>
      <c r="E16">
        <f>'Import time.csv'!$E7/1000</f>
        <v>4.22</v>
      </c>
      <c r="F16">
        <f>'Import time.csv'!$B7/1000</f>
        <v>67.772000000000006</v>
      </c>
      <c r="G16">
        <f>'Import time.csv'!$F7/1000</f>
        <v>3.4390000000000001</v>
      </c>
      <c r="H16">
        <f>'Import time.csv'!$G7/1000</f>
        <v>3.2749999999999999</v>
      </c>
      <c r="I16">
        <f>'Import time.csv'!$H7/1000</f>
        <v>3.234</v>
      </c>
      <c r="J16">
        <f>'Import time.csv'!$B7/1000</f>
        <v>67.772000000000006</v>
      </c>
      <c r="K16">
        <f>'Import time.csv'!$I7/1000</f>
        <v>3.1960000000000002</v>
      </c>
      <c r="L16">
        <f>'Import time.csv'!$J7/1000</f>
        <v>3.21</v>
      </c>
      <c r="M16">
        <f>'Import time.csv'!$K7/1000</f>
        <v>3.46</v>
      </c>
      <c r="N16">
        <f t="shared" si="0"/>
        <v>6.1138475417230493</v>
      </c>
      <c r="O16">
        <f t="shared" si="1"/>
        <v>10.494270672034686</v>
      </c>
      <c r="P16">
        <f t="shared" si="2"/>
        <v>16.059715639810427</v>
      </c>
      <c r="Q16">
        <f t="shared" si="3"/>
        <v>19.706891538237862</v>
      </c>
      <c r="R16">
        <f t="shared" si="4"/>
        <v>20.69374045801527</v>
      </c>
      <c r="S16">
        <f t="shared" si="5"/>
        <v>20.956091527520101</v>
      </c>
      <c r="T16">
        <f t="shared" si="6"/>
        <v>21.205256570713392</v>
      </c>
      <c r="U16">
        <f t="shared" si="7"/>
        <v>21.112772585669784</v>
      </c>
      <c r="V16">
        <f t="shared" si="8"/>
        <v>19.587283236994221</v>
      </c>
    </row>
    <row r="17" spans="1:22">
      <c r="A17">
        <f>'Import time.csv'!$A8</f>
        <v>3500</v>
      </c>
      <c r="B17">
        <f>'Import time.csv'!$B8/1000</f>
        <v>92.748999999999995</v>
      </c>
      <c r="C17">
        <f>'Import time.csv'!$C8/1000</f>
        <v>14.785</v>
      </c>
      <c r="D17">
        <f>'Import time.csv'!$D8/1000</f>
        <v>8.7569999999999997</v>
      </c>
      <c r="E17">
        <f>'Import time.csv'!$E8/1000</f>
        <v>5.6159999999999997</v>
      </c>
      <c r="F17">
        <f>'Import time.csv'!$B8/1000</f>
        <v>92.748999999999995</v>
      </c>
      <c r="G17">
        <f>'Import time.csv'!$F8/1000</f>
        <v>4.62</v>
      </c>
      <c r="H17">
        <f>'Import time.csv'!$G8/1000</f>
        <v>4.4470000000000001</v>
      </c>
      <c r="I17">
        <f>'Import time.csv'!$H8/1000</f>
        <v>4.3570000000000002</v>
      </c>
      <c r="J17">
        <f>'Import time.csv'!$B8/1000</f>
        <v>92.748999999999995</v>
      </c>
      <c r="K17">
        <f>'Import time.csv'!$I8/1000</f>
        <v>4.3810000000000002</v>
      </c>
      <c r="L17">
        <f>'Import time.csv'!$J8/1000</f>
        <v>4.2939999999999996</v>
      </c>
      <c r="M17">
        <f>'Import time.csv'!$K8/1000</f>
        <v>4.4809999999999999</v>
      </c>
      <c r="N17">
        <f t="shared" si="0"/>
        <v>6.2731822793371661</v>
      </c>
      <c r="O17">
        <f t="shared" si="1"/>
        <v>10.59141258421834</v>
      </c>
      <c r="P17">
        <f t="shared" si="2"/>
        <v>16.515135327635328</v>
      </c>
      <c r="Q17">
        <f t="shared" si="3"/>
        <v>20.075541125541125</v>
      </c>
      <c r="R17">
        <f t="shared" si="4"/>
        <v>20.856532493816054</v>
      </c>
      <c r="S17">
        <f t="shared" si="5"/>
        <v>21.287353683727332</v>
      </c>
      <c r="T17">
        <f t="shared" si="6"/>
        <v>21.170737274594838</v>
      </c>
      <c r="U17">
        <f t="shared" si="7"/>
        <v>21.599673963670238</v>
      </c>
      <c r="V17">
        <f t="shared" si="8"/>
        <v>20.698281633563937</v>
      </c>
    </row>
    <row r="18" spans="1:22">
      <c r="A18">
        <f>'Import time.csv'!$A9</f>
        <v>4000</v>
      </c>
      <c r="B18">
        <f>'Import time.csv'!$B9/1000</f>
        <v>120.402</v>
      </c>
      <c r="C18">
        <f>'Import time.csv'!$C9/1000</f>
        <v>19.690000000000001</v>
      </c>
      <c r="D18">
        <f>'Import time.csv'!$D9/1000</f>
        <v>11.363</v>
      </c>
      <c r="E18">
        <f>'Import time.csv'!$E9/1000</f>
        <v>7.2640000000000002</v>
      </c>
      <c r="F18">
        <f>'Import time.csv'!$B9/1000</f>
        <v>120.402</v>
      </c>
      <c r="G18">
        <f>'Import time.csv'!$F9/1000</f>
        <v>6.1769999999999996</v>
      </c>
      <c r="H18">
        <f>'Import time.csv'!$G9/1000</f>
        <v>5.6909999999999998</v>
      </c>
      <c r="I18">
        <f>'Import time.csv'!$H9/1000</f>
        <v>5.569</v>
      </c>
      <c r="J18">
        <f>'Import time.csv'!$B9/1000</f>
        <v>120.402</v>
      </c>
      <c r="K18">
        <f>'Import time.csv'!$I9/1000</f>
        <v>5.5389999999999997</v>
      </c>
      <c r="L18">
        <f>'Import time.csv'!$J9/1000</f>
        <v>5.5129999999999999</v>
      </c>
      <c r="M18">
        <f>'Import time.csv'!$K9/1000</f>
        <v>5.6589999999999998</v>
      </c>
      <c r="N18">
        <f t="shared" si="0"/>
        <v>6.1148806500761808</v>
      </c>
      <c r="O18">
        <f t="shared" si="1"/>
        <v>10.595969374284961</v>
      </c>
      <c r="P18">
        <f t="shared" si="2"/>
        <v>16.575165198237887</v>
      </c>
      <c r="Q18">
        <f t="shared" si="3"/>
        <v>19.491986401165615</v>
      </c>
      <c r="R18">
        <f t="shared" si="4"/>
        <v>21.156562994201373</v>
      </c>
      <c r="S18">
        <f t="shared" si="5"/>
        <v>21.620039504399355</v>
      </c>
      <c r="T18">
        <f t="shared" si="6"/>
        <v>21.737136667268462</v>
      </c>
      <c r="U18">
        <f t="shared" si="7"/>
        <v>21.839651732269182</v>
      </c>
      <c r="V18">
        <f t="shared" si="8"/>
        <v>21.276197207987277</v>
      </c>
    </row>
    <row r="19" spans="1:22">
      <c r="A19">
        <f>'Import time.csv'!$A10</f>
        <v>4500</v>
      </c>
      <c r="B19">
        <f>'Import time.csv'!$B10/1000</f>
        <v>152.73500000000001</v>
      </c>
      <c r="C19">
        <f>'Import time.csv'!$C10/1000</f>
        <v>25.524000000000001</v>
      </c>
      <c r="D19">
        <f>'Import time.csv'!$D10/1000</f>
        <v>14.823</v>
      </c>
      <c r="E19">
        <f>'Import time.csv'!$E10/1000</f>
        <v>10.013</v>
      </c>
      <c r="F19">
        <f>'Import time.csv'!$B10/1000</f>
        <v>152.73500000000001</v>
      </c>
      <c r="G19">
        <f>'Import time.csv'!$F10/1000</f>
        <v>7.9509999999999996</v>
      </c>
      <c r="H19">
        <f>'Import time.csv'!$G10/1000</f>
        <v>7.601</v>
      </c>
      <c r="I19">
        <f>'Import time.csv'!$H10/1000</f>
        <v>7.4119999999999999</v>
      </c>
      <c r="J19">
        <f>'Import time.csv'!$B10/1000</f>
        <v>152.73500000000001</v>
      </c>
      <c r="K19">
        <f>'Import time.csv'!$I10/1000</f>
        <v>7.3639999999999999</v>
      </c>
      <c r="L19">
        <f>'Import time.csv'!$J10/1000</f>
        <v>7.3940000000000001</v>
      </c>
      <c r="M19">
        <f>'Import time.csv'!$K10/1000</f>
        <v>7.4619999999999997</v>
      </c>
      <c r="N19">
        <f t="shared" si="0"/>
        <v>5.9839758658517477</v>
      </c>
      <c r="O19">
        <f t="shared" si="1"/>
        <v>10.303919584429604</v>
      </c>
      <c r="P19">
        <f t="shared" si="2"/>
        <v>15.253670228702688</v>
      </c>
      <c r="Q19">
        <f t="shared" si="3"/>
        <v>19.209533392026163</v>
      </c>
      <c r="R19">
        <f t="shared" si="4"/>
        <v>20.094066570188136</v>
      </c>
      <c r="S19">
        <f t="shared" si="5"/>
        <v>20.606449001618998</v>
      </c>
      <c r="T19">
        <f t="shared" si="6"/>
        <v>20.740765888104292</v>
      </c>
      <c r="U19">
        <f t="shared" si="7"/>
        <v>20.656613470381391</v>
      </c>
      <c r="V19">
        <f t="shared" si="8"/>
        <v>20.468373090324313</v>
      </c>
    </row>
    <row r="20" spans="1:22">
      <c r="A20">
        <f>'Import time.csv'!$A11</f>
        <v>5000</v>
      </c>
      <c r="B20">
        <f>'Import time.csv'!$B11/1000</f>
        <v>188.44200000000001</v>
      </c>
      <c r="C20">
        <f>'Import time.csv'!$C11/1000</f>
        <v>31.193000000000001</v>
      </c>
      <c r="D20">
        <f>'Import time.csv'!$D11/1000</f>
        <v>18.32</v>
      </c>
      <c r="E20">
        <f>'Import time.csv'!$E11/1000</f>
        <v>12.023999999999999</v>
      </c>
      <c r="F20">
        <f>'Import time.csv'!$B11/1000</f>
        <v>188.44200000000001</v>
      </c>
      <c r="G20">
        <f>'Import time.csv'!$F11/1000</f>
        <v>9.9139999999999997</v>
      </c>
      <c r="H20">
        <f>'Import time.csv'!$G11/1000</f>
        <v>9.4220000000000006</v>
      </c>
      <c r="I20">
        <f>'Import time.csv'!$H11/1000</f>
        <v>9.1</v>
      </c>
      <c r="J20">
        <f>'Import time.csv'!$B11/1000</f>
        <v>188.44200000000001</v>
      </c>
      <c r="K20">
        <f>'Import time.csv'!$I11/1000</f>
        <v>8.9860000000000007</v>
      </c>
      <c r="L20">
        <f>'Import time.csv'!$J11/1000</f>
        <v>8.9990000000000006</v>
      </c>
      <c r="M20">
        <f>'Import time.csv'!$K11/1000</f>
        <v>9.1150000000000002</v>
      </c>
      <c r="N20">
        <f t="shared" si="0"/>
        <v>6.0411630814605841</v>
      </c>
      <c r="O20">
        <f t="shared" si="1"/>
        <v>10.286135371179039</v>
      </c>
      <c r="P20">
        <f t="shared" si="2"/>
        <v>15.672155688622757</v>
      </c>
      <c r="Q20">
        <f t="shared" si="3"/>
        <v>19.00766592697196</v>
      </c>
      <c r="R20">
        <f t="shared" si="4"/>
        <v>20.000212269157291</v>
      </c>
      <c r="S20">
        <f t="shared" si="5"/>
        <v>20.707912087912089</v>
      </c>
      <c r="T20">
        <f t="shared" si="6"/>
        <v>20.970620965947028</v>
      </c>
      <c r="U20">
        <f t="shared" si="7"/>
        <v>20.940326702966995</v>
      </c>
      <c r="V20">
        <f t="shared" si="8"/>
        <v>20.673834339001647</v>
      </c>
    </row>
    <row r="21" spans="1:22">
      <c r="A21">
        <f>'Import time.csv'!$A12</f>
        <v>5500</v>
      </c>
      <c r="B21">
        <f>'Import time.csv'!$B12/1000</f>
        <v>227.892</v>
      </c>
      <c r="C21">
        <f>'Import time.csv'!$C12/1000</f>
        <v>37.063000000000002</v>
      </c>
      <c r="D21">
        <f>'Import time.csv'!$D12/1000</f>
        <v>21.919</v>
      </c>
      <c r="E21">
        <f>'Import time.csv'!$E12/1000</f>
        <v>14.689</v>
      </c>
      <c r="F21">
        <f>'Import time.csv'!$B12/1000</f>
        <v>227.892</v>
      </c>
      <c r="G21">
        <f>'Import time.csv'!$F12/1000</f>
        <v>12.03</v>
      </c>
      <c r="H21">
        <f>'Import time.csv'!$G12/1000</f>
        <v>11.218999999999999</v>
      </c>
      <c r="I21">
        <f>'Import time.csv'!$H12/1000</f>
        <v>10.907</v>
      </c>
      <c r="J21">
        <f>'Import time.csv'!$B12/1000</f>
        <v>227.892</v>
      </c>
      <c r="K21">
        <f>'Import time.csv'!$I12/1000</f>
        <v>10.847</v>
      </c>
      <c r="L21">
        <f>'Import time.csv'!$J12/1000</f>
        <v>10.728</v>
      </c>
      <c r="M21">
        <f>'Import time.csv'!$K12/1000</f>
        <v>10.805</v>
      </c>
      <c r="N21">
        <f t="shared" si="0"/>
        <v>6.1487737096295492</v>
      </c>
      <c r="O21">
        <f t="shared" si="1"/>
        <v>10.397007162735527</v>
      </c>
      <c r="P21">
        <f t="shared" si="2"/>
        <v>15.5144666076656</v>
      </c>
      <c r="Q21">
        <f t="shared" si="3"/>
        <v>18.943640897755611</v>
      </c>
      <c r="R21">
        <f t="shared" si="4"/>
        <v>20.313040377930296</v>
      </c>
      <c r="S21">
        <f t="shared" si="5"/>
        <v>20.894104703401485</v>
      </c>
      <c r="T21">
        <f t="shared" si="6"/>
        <v>21.009680095879045</v>
      </c>
      <c r="U21">
        <f t="shared" si="7"/>
        <v>21.242729306487696</v>
      </c>
      <c r="V21">
        <f t="shared" si="8"/>
        <v>21.091346598796854</v>
      </c>
    </row>
    <row r="22" spans="1:22">
      <c r="A22">
        <f>'Import time.csv'!$A13</f>
        <v>6000</v>
      </c>
      <c r="B22">
        <f>'Import time.csv'!$B13/1000</f>
        <v>271.66000000000003</v>
      </c>
      <c r="C22">
        <f>'Import time.csv'!$C13/1000</f>
        <v>44.972999999999999</v>
      </c>
      <c r="D22">
        <f>'Import time.csv'!$D13/1000</f>
        <v>26.484999999999999</v>
      </c>
      <c r="E22">
        <f>'Import time.csv'!$E13/1000</f>
        <v>17.815000000000001</v>
      </c>
      <c r="F22">
        <f>'Import time.csv'!$B13/1000</f>
        <v>271.66000000000003</v>
      </c>
      <c r="G22">
        <f>'Import time.csv'!$F13/1000</f>
        <v>14.436999999999999</v>
      </c>
      <c r="H22">
        <f>'Import time.csv'!$G13/1000</f>
        <v>13.692</v>
      </c>
      <c r="I22">
        <f>'Import time.csv'!$H13/1000</f>
        <v>13.465</v>
      </c>
      <c r="J22">
        <f>'Import time.csv'!$B13/1000</f>
        <v>271.66000000000003</v>
      </c>
      <c r="K22">
        <f>'Import time.csv'!$I13/1000</f>
        <v>13.265000000000001</v>
      </c>
      <c r="L22">
        <f>'Import time.csv'!$J13/1000</f>
        <v>13.215999999999999</v>
      </c>
      <c r="M22">
        <f>'Import time.csv'!$K13/1000</f>
        <v>13.196</v>
      </c>
      <c r="N22">
        <f t="shared" si="0"/>
        <v>6.0405131968069741</v>
      </c>
      <c r="O22">
        <f t="shared" si="1"/>
        <v>10.257126675476686</v>
      </c>
      <c r="P22">
        <f t="shared" si="2"/>
        <v>15.248947516138086</v>
      </c>
      <c r="Q22">
        <f t="shared" si="3"/>
        <v>18.816928724804324</v>
      </c>
      <c r="R22">
        <f t="shared" si="4"/>
        <v>19.84078293894245</v>
      </c>
      <c r="S22">
        <f t="shared" si="5"/>
        <v>20.175269216487191</v>
      </c>
      <c r="T22">
        <f t="shared" si="6"/>
        <v>20.4794572182435</v>
      </c>
      <c r="U22">
        <f t="shared" si="7"/>
        <v>20.555387409200971</v>
      </c>
      <c r="V22">
        <f t="shared" si="8"/>
        <v>20.586541376174601</v>
      </c>
    </row>
    <row r="23" spans="1:22">
      <c r="A23">
        <f>'Import time.csv'!$A14</f>
        <v>6500</v>
      </c>
      <c r="B23">
        <f>'Import time.csv'!$B14/1000</f>
        <v>318.65699999999998</v>
      </c>
      <c r="C23">
        <f>'Import time.csv'!$C14/1000</f>
        <v>51.835999999999999</v>
      </c>
      <c r="D23">
        <f>'Import time.csv'!$D14/1000</f>
        <v>30.832000000000001</v>
      </c>
      <c r="E23">
        <f>'Import time.csv'!$E14/1000</f>
        <v>20.207000000000001</v>
      </c>
      <c r="F23">
        <f>'Import time.csv'!$B14/1000</f>
        <v>318.65699999999998</v>
      </c>
      <c r="G23">
        <f>'Import time.csv'!$F14/1000</f>
        <v>16.63</v>
      </c>
      <c r="H23">
        <f>'Import time.csv'!$G14/1000</f>
        <v>15.855</v>
      </c>
      <c r="I23">
        <f>'Import time.csv'!$H14/1000</f>
        <v>15.428000000000001</v>
      </c>
      <c r="J23">
        <f>'Import time.csv'!$B14/1000</f>
        <v>318.65699999999998</v>
      </c>
      <c r="K23">
        <f>'Import time.csv'!$I14/1000</f>
        <v>15.391999999999999</v>
      </c>
      <c r="L23">
        <f>'Import time.csv'!$J14/1000</f>
        <v>15.253</v>
      </c>
      <c r="M23">
        <f>'Import time.csv'!$K14/1000</f>
        <v>15.294</v>
      </c>
      <c r="N23">
        <f t="shared" si="0"/>
        <v>6.1474072073462454</v>
      </c>
      <c r="O23">
        <f t="shared" si="1"/>
        <v>10.335268552153606</v>
      </c>
      <c r="P23">
        <f t="shared" si="2"/>
        <v>15.76963428514871</v>
      </c>
      <c r="Q23">
        <f t="shared" si="3"/>
        <v>19.161575466025255</v>
      </c>
      <c r="R23">
        <f t="shared" si="4"/>
        <v>20.098202459791864</v>
      </c>
      <c r="S23">
        <f t="shared" si="5"/>
        <v>20.654459424423123</v>
      </c>
      <c r="T23">
        <f t="shared" si="6"/>
        <v>20.70276767151767</v>
      </c>
      <c r="U23">
        <f t="shared" si="7"/>
        <v>20.8914311938635</v>
      </c>
      <c r="V23">
        <f t="shared" si="8"/>
        <v>20.835425657120439</v>
      </c>
    </row>
    <row r="24" spans="1:22">
      <c r="A24">
        <f>'Import time.csv'!$A15</f>
        <v>7000</v>
      </c>
      <c r="B24">
        <f>'Import time.csv'!$B15/1000</f>
        <v>369.35700000000003</v>
      </c>
      <c r="C24">
        <f>'Import time.csv'!$C15/1000</f>
        <v>60.274000000000001</v>
      </c>
      <c r="D24">
        <f>'Import time.csv'!$D15/1000</f>
        <v>35.585999999999999</v>
      </c>
      <c r="E24">
        <f>'Import time.csv'!$E15/1000</f>
        <v>23.699000000000002</v>
      </c>
      <c r="F24">
        <f>'Import time.csv'!$B15/1000</f>
        <v>369.35700000000003</v>
      </c>
      <c r="G24">
        <f>'Import time.csv'!$F15/1000</f>
        <v>19.288</v>
      </c>
      <c r="H24">
        <f>'Import time.csv'!$G15/1000</f>
        <v>18.32</v>
      </c>
      <c r="I24">
        <f>'Import time.csv'!$H15/1000</f>
        <v>17.786999999999999</v>
      </c>
      <c r="J24">
        <f>'Import time.csv'!$B15/1000</f>
        <v>369.35700000000003</v>
      </c>
      <c r="K24">
        <f>'Import time.csv'!$I15/1000</f>
        <v>17.550999999999998</v>
      </c>
      <c r="L24">
        <f>'Import time.csv'!$J15/1000</f>
        <v>17.550999999999998</v>
      </c>
      <c r="M24">
        <f>'Import time.csv'!$K15/1000</f>
        <v>17.390999999999998</v>
      </c>
      <c r="N24">
        <f t="shared" si="0"/>
        <v>6.1279656236519893</v>
      </c>
      <c r="O24">
        <f t="shared" si="1"/>
        <v>10.37927836789749</v>
      </c>
      <c r="P24">
        <f t="shared" si="2"/>
        <v>15.585341153635175</v>
      </c>
      <c r="Q24">
        <f t="shared" si="3"/>
        <v>19.149574865201163</v>
      </c>
      <c r="R24">
        <f t="shared" si="4"/>
        <v>20.161408296943232</v>
      </c>
      <c r="S24">
        <f t="shared" si="5"/>
        <v>20.765559116208468</v>
      </c>
      <c r="T24">
        <f t="shared" si="6"/>
        <v>21.04478377300439</v>
      </c>
      <c r="U24">
        <f t="shared" si="7"/>
        <v>21.04478377300439</v>
      </c>
      <c r="V24">
        <f t="shared" si="8"/>
        <v>21.238399171985513</v>
      </c>
    </row>
    <row r="25" spans="1:22">
      <c r="A25">
        <f>'Import time.csv'!$A16</f>
        <v>7500</v>
      </c>
      <c r="B25">
        <f>'Import time.csv'!$B16/1000</f>
        <v>423.87599999999998</v>
      </c>
      <c r="C25">
        <f>'Import time.csv'!$C16/1000</f>
        <v>69.984999999999999</v>
      </c>
      <c r="D25">
        <f>'Import time.csv'!$D16/1000</f>
        <v>40.674999999999997</v>
      </c>
      <c r="E25">
        <f>'Import time.csv'!$E16/1000</f>
        <v>27.567</v>
      </c>
      <c r="F25">
        <f>'Import time.csv'!$B16/1000</f>
        <v>423.87599999999998</v>
      </c>
      <c r="G25">
        <f>'Import time.csv'!$F16/1000</f>
        <v>21.997</v>
      </c>
      <c r="H25">
        <f>'Import time.csv'!$G16/1000</f>
        <v>20.666</v>
      </c>
      <c r="I25">
        <f>'Import time.csv'!$H16/1000</f>
        <v>20.068999999999999</v>
      </c>
      <c r="J25">
        <f>'Import time.csv'!$B16/1000</f>
        <v>423.87599999999998</v>
      </c>
      <c r="K25">
        <f>'Import time.csv'!$I16/1000</f>
        <v>20.082999999999998</v>
      </c>
      <c r="L25">
        <f>'Import time.csv'!$J16/1000</f>
        <v>19.937000000000001</v>
      </c>
      <c r="M25">
        <f>'Import time.csv'!$K16/1000</f>
        <v>19.931000000000001</v>
      </c>
      <c r="N25">
        <f t="shared" si="0"/>
        <v>6.0566692862756302</v>
      </c>
      <c r="O25">
        <f t="shared" si="1"/>
        <v>10.421044867854947</v>
      </c>
      <c r="P25">
        <f t="shared" si="2"/>
        <v>15.376210686690607</v>
      </c>
      <c r="Q25">
        <f t="shared" si="3"/>
        <v>19.269718597990636</v>
      </c>
      <c r="R25">
        <f t="shared" si="4"/>
        <v>20.510790670666793</v>
      </c>
      <c r="S25">
        <f t="shared" si="5"/>
        <v>21.120932781902436</v>
      </c>
      <c r="T25">
        <f t="shared" si="6"/>
        <v>21.106209231688492</v>
      </c>
      <c r="U25">
        <f t="shared" si="7"/>
        <v>21.26077143000451</v>
      </c>
      <c r="V25">
        <f t="shared" si="8"/>
        <v>21.267171742511664</v>
      </c>
    </row>
    <row r="26" spans="1:22">
      <c r="A26">
        <f>'Import time.csv'!$A17</f>
        <v>8000</v>
      </c>
      <c r="B26">
        <f>'Import time.csv'!$B17/1000</f>
        <v>482.92099999999999</v>
      </c>
      <c r="C26">
        <f>'Import time.csv'!$C17/1000</f>
        <v>78.906000000000006</v>
      </c>
      <c r="D26">
        <f>'Import time.csv'!$D17/1000</f>
        <v>45.25</v>
      </c>
      <c r="E26">
        <f>'Import time.csv'!$E17/1000</f>
        <v>30.713000000000001</v>
      </c>
      <c r="F26">
        <f>'Import time.csv'!$B17/1000</f>
        <v>482.92099999999999</v>
      </c>
      <c r="G26">
        <f>'Import time.csv'!$F17/1000</f>
        <v>25.12</v>
      </c>
      <c r="H26">
        <f>'Import time.csv'!$G17/1000</f>
        <v>23.03</v>
      </c>
      <c r="I26">
        <f>'Import time.csv'!$H17/1000</f>
        <v>22.54</v>
      </c>
      <c r="J26">
        <f>'Import time.csv'!$B17/1000</f>
        <v>482.92099999999999</v>
      </c>
      <c r="K26">
        <f>'Import time.csv'!$I17/1000</f>
        <v>22.474</v>
      </c>
      <c r="L26">
        <f>'Import time.csv'!$J17/1000</f>
        <v>22.53</v>
      </c>
      <c r="M26">
        <f>'Import time.csv'!$K17/1000</f>
        <v>22.370999999999999</v>
      </c>
      <c r="N26">
        <f t="shared" si="0"/>
        <v>6.12020632144577</v>
      </c>
      <c r="O26">
        <f t="shared" si="1"/>
        <v>10.67228729281768</v>
      </c>
      <c r="P26">
        <f t="shared" si="2"/>
        <v>15.723667502360563</v>
      </c>
      <c r="Q26">
        <f t="shared" si="3"/>
        <v>19.224562101910827</v>
      </c>
      <c r="R26">
        <f t="shared" si="4"/>
        <v>20.969214068606163</v>
      </c>
      <c r="S26">
        <f t="shared" si="5"/>
        <v>21.425066548358473</v>
      </c>
      <c r="T26">
        <f t="shared" si="6"/>
        <v>21.48798611729109</v>
      </c>
      <c r="U26">
        <f t="shared" si="7"/>
        <v>21.434576120727918</v>
      </c>
      <c r="V26">
        <f t="shared" si="8"/>
        <v>21.58692056680524</v>
      </c>
    </row>
    <row r="27" spans="1:22">
      <c r="A27">
        <f>'Import time.csv'!$A18</f>
        <v>8500</v>
      </c>
      <c r="B27">
        <f>'Import time.csv'!$B18/1000</f>
        <v>546.16999999999996</v>
      </c>
      <c r="C27">
        <f>'Import time.csv'!$C18/1000</f>
        <v>89.798000000000002</v>
      </c>
      <c r="D27">
        <f>'Import time.csv'!$D18/1000</f>
        <v>51.854999999999997</v>
      </c>
      <c r="E27">
        <f>'Import time.csv'!$E18/1000</f>
        <v>34.222000000000001</v>
      </c>
      <c r="F27">
        <f>'Import time.csv'!$B18/1000</f>
        <v>546.16999999999996</v>
      </c>
      <c r="G27">
        <f>'Import time.csv'!$F18/1000</f>
        <v>27.905000000000001</v>
      </c>
      <c r="H27">
        <f>'Import time.csv'!$G18/1000</f>
        <v>26.523</v>
      </c>
      <c r="I27">
        <f>'Import time.csv'!$H18/1000</f>
        <v>26.027999999999999</v>
      </c>
      <c r="J27">
        <f>'Import time.csv'!$B18/1000</f>
        <v>546.16999999999996</v>
      </c>
      <c r="K27">
        <f>'Import time.csv'!$I18/1000</f>
        <v>25.905000000000001</v>
      </c>
      <c r="L27">
        <f>'Import time.csv'!$J18/1000</f>
        <v>25.495999999999999</v>
      </c>
      <c r="M27">
        <f>'Import time.csv'!$K18/1000</f>
        <v>25.526</v>
      </c>
      <c r="N27">
        <f t="shared" si="0"/>
        <v>6.0822067306621523</v>
      </c>
      <c r="O27">
        <f t="shared" si="1"/>
        <v>10.53263908976955</v>
      </c>
      <c r="P27">
        <f t="shared" si="2"/>
        <v>15.959616620887147</v>
      </c>
      <c r="Q27">
        <f t="shared" si="3"/>
        <v>19.572478050528577</v>
      </c>
      <c r="R27">
        <f t="shared" si="4"/>
        <v>20.592316103004936</v>
      </c>
      <c r="S27">
        <f t="shared" si="5"/>
        <v>20.983940371907178</v>
      </c>
      <c r="T27">
        <f t="shared" si="6"/>
        <v>21.083574599498164</v>
      </c>
      <c r="U27">
        <f t="shared" si="7"/>
        <v>21.42179165359272</v>
      </c>
      <c r="V27">
        <f t="shared" si="8"/>
        <v>21.39661521585834</v>
      </c>
    </row>
    <row r="28" spans="1:22">
      <c r="A28">
        <f>'Import time.csv'!$A19</f>
        <v>9000</v>
      </c>
      <c r="B28">
        <f>'Import time.csv'!$B19/1000</f>
        <v>610.67999999999995</v>
      </c>
      <c r="C28">
        <f>'Import time.csv'!$C19/1000</f>
        <v>98.385999999999996</v>
      </c>
      <c r="D28">
        <f>'Import time.csv'!$D19/1000</f>
        <v>60.018000000000001</v>
      </c>
      <c r="E28">
        <f>'Import time.csv'!$E19/1000</f>
        <v>37.987000000000002</v>
      </c>
      <c r="F28">
        <f>'Import time.csv'!$B19/1000</f>
        <v>610.67999999999995</v>
      </c>
      <c r="G28">
        <f>'Import time.csv'!$F19/1000</f>
        <v>31.315999999999999</v>
      </c>
      <c r="H28">
        <f>'Import time.csv'!$G19/1000</f>
        <v>29.983000000000001</v>
      </c>
      <c r="I28">
        <f>'Import time.csv'!$H19/1000</f>
        <v>29.323</v>
      </c>
      <c r="J28">
        <f>'Import time.csv'!$B19/1000</f>
        <v>610.67999999999995</v>
      </c>
      <c r="K28">
        <f>'Import time.csv'!$I19/1000</f>
        <v>28.463000000000001</v>
      </c>
      <c r="L28">
        <f>'Import time.csv'!$J19/1000</f>
        <v>28.806999999999999</v>
      </c>
      <c r="M28">
        <f>'Import time.csv'!$K19/1000</f>
        <v>28.904</v>
      </c>
      <c r="N28">
        <f t="shared" si="0"/>
        <v>6.2069806679812167</v>
      </c>
      <c r="O28">
        <f t="shared" si="1"/>
        <v>10.174947515745275</v>
      </c>
      <c r="P28">
        <f t="shared" si="2"/>
        <v>16.076026008897777</v>
      </c>
      <c r="Q28">
        <f t="shared" si="3"/>
        <v>19.500574786051857</v>
      </c>
      <c r="R28">
        <f t="shared" si="4"/>
        <v>20.367541606910581</v>
      </c>
      <c r="S28">
        <f t="shared" si="5"/>
        <v>20.825972785867748</v>
      </c>
      <c r="T28">
        <f t="shared" si="6"/>
        <v>21.455222569651827</v>
      </c>
      <c r="U28">
        <f t="shared" si="7"/>
        <v>21.199014128510431</v>
      </c>
      <c r="V28">
        <f t="shared" si="8"/>
        <v>21.127871574868529</v>
      </c>
    </row>
    <row r="29" spans="1:22">
      <c r="A29">
        <f>'Import time.csv'!$A20</f>
        <v>9500</v>
      </c>
      <c r="B29">
        <f>'Import time.csv'!$B20/1000</f>
        <v>680.09199999999998</v>
      </c>
      <c r="C29">
        <f>'Import time.csv'!$C20/1000</f>
        <v>111.736</v>
      </c>
      <c r="D29">
        <f>'Import time.csv'!$D20/1000</f>
        <v>65.8</v>
      </c>
      <c r="E29">
        <f>'Import time.csv'!$E20/1000</f>
        <v>42.981000000000002</v>
      </c>
      <c r="F29">
        <f>'Import time.csv'!$B20/1000</f>
        <v>680.09199999999998</v>
      </c>
      <c r="G29">
        <f>'Import time.csv'!$F20/1000</f>
        <v>34.749000000000002</v>
      </c>
      <c r="H29">
        <f>'Import time.csv'!$G20/1000</f>
        <v>32.691000000000003</v>
      </c>
      <c r="I29">
        <f>'Import time.csv'!$H20/1000</f>
        <v>32.582999999999998</v>
      </c>
      <c r="J29">
        <f>'Import time.csv'!$B20/1000</f>
        <v>680.09199999999998</v>
      </c>
      <c r="K29">
        <f>'Import time.csv'!$I20/1000</f>
        <v>32.058999999999997</v>
      </c>
      <c r="L29">
        <f>'Import time.csv'!$J20/1000</f>
        <v>31.981999999999999</v>
      </c>
      <c r="M29">
        <f>'Import time.csv'!$K20/1000</f>
        <v>31.606000000000002</v>
      </c>
      <c r="N29">
        <f t="shared" si="0"/>
        <v>6.0865969785923957</v>
      </c>
      <c r="O29">
        <f t="shared" si="1"/>
        <v>10.335744680851064</v>
      </c>
      <c r="P29">
        <f t="shared" si="2"/>
        <v>15.823084618785044</v>
      </c>
      <c r="Q29">
        <f t="shared" si="3"/>
        <v>19.571556016000457</v>
      </c>
      <c r="R29">
        <f t="shared" si="4"/>
        <v>20.803646263497598</v>
      </c>
      <c r="S29">
        <f t="shared" si="5"/>
        <v>20.872602277261148</v>
      </c>
      <c r="T29">
        <f t="shared" si="6"/>
        <v>21.213762126080042</v>
      </c>
      <c r="U29">
        <f t="shared" si="7"/>
        <v>21.264836470514666</v>
      </c>
      <c r="V29">
        <f t="shared" si="8"/>
        <v>21.51781307346706</v>
      </c>
    </row>
    <row r="30" spans="1:22">
      <c r="A30">
        <f>'Import time.csv'!$A21</f>
        <v>10000</v>
      </c>
      <c r="B30">
        <f>'Import time.csv'!$B21/1000</f>
        <v>752.32</v>
      </c>
      <c r="C30">
        <f>'Import time.csv'!$C21/1000</f>
        <v>123.523</v>
      </c>
      <c r="D30">
        <f>'Import time.csv'!$D21/1000</f>
        <v>70.92</v>
      </c>
      <c r="E30">
        <f>'Import time.csv'!$E21/1000</f>
        <v>45.741999999999997</v>
      </c>
      <c r="F30">
        <f>'Import time.csv'!$B21/1000</f>
        <v>752.32</v>
      </c>
      <c r="G30">
        <f>'Import time.csv'!$F21/1000</f>
        <v>38.426000000000002</v>
      </c>
      <c r="H30">
        <f>'Import time.csv'!$G21/1000</f>
        <v>35.581000000000003</v>
      </c>
      <c r="I30">
        <f>'Import time.csv'!$H21/1000</f>
        <v>35.027999999999999</v>
      </c>
      <c r="J30">
        <f>'Import time.csv'!$B21/1000</f>
        <v>752.32</v>
      </c>
      <c r="K30">
        <f>'Import time.csv'!$I21/1000</f>
        <v>35.072000000000003</v>
      </c>
      <c r="L30">
        <f>'Import time.csv'!$J21/1000</f>
        <v>34.25</v>
      </c>
      <c r="M30">
        <f>'Import time.csv'!$K21/1000</f>
        <v>34.292999999999999</v>
      </c>
      <c r="N30">
        <f t="shared" si="0"/>
        <v>6.0905256510933192</v>
      </c>
      <c r="O30">
        <f t="shared" si="1"/>
        <v>10.608009024252679</v>
      </c>
      <c r="P30">
        <f t="shared" si="2"/>
        <v>16.447028988675619</v>
      </c>
      <c r="Q30">
        <f t="shared" si="3"/>
        <v>19.578410451256961</v>
      </c>
      <c r="R30">
        <f t="shared" si="4"/>
        <v>21.14386891880498</v>
      </c>
      <c r="S30">
        <f t="shared" si="5"/>
        <v>21.477675002854863</v>
      </c>
      <c r="T30">
        <f t="shared" si="6"/>
        <v>21.450729927007298</v>
      </c>
      <c r="U30">
        <f t="shared" si="7"/>
        <v>21.965547445255474</v>
      </c>
      <c r="V30">
        <f t="shared" si="8"/>
        <v>21.938004840638033</v>
      </c>
    </row>
    <row r="32" spans="1:22">
      <c r="M32" s="1" t="s">
        <v>4</v>
      </c>
      <c r="N32">
        <f>'Import time.csv'!C1</f>
        <v>16</v>
      </c>
      <c r="O32">
        <f>'Import time.csv'!D1</f>
        <v>32</v>
      </c>
      <c r="P32">
        <f>'Import time.csv'!E1</f>
        <v>64</v>
      </c>
      <c r="Q32">
        <f>'Import time.csv'!F1</f>
        <v>128</v>
      </c>
      <c r="R32">
        <f>'Import time.csv'!G1</f>
        <v>256</v>
      </c>
      <c r="S32">
        <f>'Import time.csv'!H1</f>
        <v>512</v>
      </c>
      <c r="T32">
        <f>'Import time.csv'!I1</f>
        <v>1024</v>
      </c>
      <c r="U32">
        <f>'Import time.csv'!J1</f>
        <v>2048</v>
      </c>
      <c r="V32">
        <f>'Import time.csv'!K1</f>
        <v>4096</v>
      </c>
    </row>
    <row r="33" spans="13:22">
      <c r="M33" s="1" t="s">
        <v>5</v>
      </c>
      <c r="N33">
        <f>AVERAGE(N11:N30)</f>
        <v>5.9562843195049231</v>
      </c>
      <c r="O33">
        <f t="shared" ref="O33:V33" si="9">AVERAGE(O11:O30)</f>
        <v>10.055418417469197</v>
      </c>
      <c r="P33">
        <f t="shared" si="9"/>
        <v>14.961248031911751</v>
      </c>
      <c r="Q33">
        <f t="shared" si="9"/>
        <v>18.231062370451987</v>
      </c>
      <c r="R33">
        <f t="shared" si="9"/>
        <v>19.433676262778469</v>
      </c>
      <c r="S33">
        <f t="shared" si="9"/>
        <v>19.872921710753495</v>
      </c>
      <c r="T33">
        <f t="shared" si="9"/>
        <v>19.714610839079899</v>
      </c>
      <c r="U33">
        <f t="shared" si="9"/>
        <v>19.338252332681016</v>
      </c>
      <c r="V33">
        <f t="shared" si="9"/>
        <v>18.453578983243254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" zoomScale="80" zoomScaleNormal="80" workbookViewId="0">
      <selection activeCell="N55" sqref="N55"/>
    </sheetView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A2" sqref="A2:K21"/>
    </sheetView>
  </sheetViews>
  <sheetFormatPr baseColWidth="10" defaultRowHeight="15"/>
  <sheetData>
    <row r="1" spans="1:11">
      <c r="A1" t="s">
        <v>16</v>
      </c>
      <c r="B1">
        <v>1</v>
      </c>
      <c r="C1">
        <v>16</v>
      </c>
      <c r="D1">
        <v>32</v>
      </c>
      <c r="E1">
        <v>64</v>
      </c>
      <c r="F1">
        <v>128</v>
      </c>
      <c r="G1">
        <v>256</v>
      </c>
      <c r="H1">
        <v>512</v>
      </c>
      <c r="I1">
        <v>1024</v>
      </c>
      <c r="J1">
        <v>2048</v>
      </c>
      <c r="K1">
        <v>4096</v>
      </c>
    </row>
    <row r="2" spans="1:11">
      <c r="A2">
        <v>500</v>
      </c>
      <c r="B2">
        <v>1776</v>
      </c>
      <c r="C2">
        <v>381</v>
      </c>
      <c r="D2">
        <v>247</v>
      </c>
      <c r="E2">
        <v>197</v>
      </c>
      <c r="F2">
        <v>159</v>
      </c>
      <c r="G2">
        <v>153</v>
      </c>
      <c r="H2">
        <v>172</v>
      </c>
      <c r="I2">
        <v>272</v>
      </c>
      <c r="J2">
        <v>451</v>
      </c>
      <c r="K2">
        <v>818</v>
      </c>
    </row>
    <row r="3" spans="1:11">
      <c r="A3">
        <v>1000</v>
      </c>
      <c r="B3">
        <v>6914</v>
      </c>
      <c r="C3">
        <v>1342</v>
      </c>
      <c r="D3">
        <v>877</v>
      </c>
      <c r="E3">
        <v>726</v>
      </c>
      <c r="F3">
        <v>554</v>
      </c>
      <c r="G3">
        <v>508</v>
      </c>
      <c r="H3">
        <v>484</v>
      </c>
      <c r="I3">
        <v>503</v>
      </c>
      <c r="J3">
        <v>690</v>
      </c>
      <c r="K3">
        <v>1060</v>
      </c>
    </row>
    <row r="4" spans="1:11">
      <c r="A4">
        <v>1500</v>
      </c>
      <c r="B4">
        <v>15535</v>
      </c>
      <c r="C4">
        <v>2831</v>
      </c>
      <c r="D4">
        <v>1709</v>
      </c>
      <c r="E4">
        <v>1198</v>
      </c>
      <c r="F4">
        <v>1008</v>
      </c>
      <c r="G4">
        <v>958</v>
      </c>
      <c r="H4">
        <v>896</v>
      </c>
      <c r="I4">
        <v>965</v>
      </c>
      <c r="J4">
        <v>1049</v>
      </c>
      <c r="K4">
        <v>1407</v>
      </c>
    </row>
    <row r="5" spans="1:11">
      <c r="A5">
        <v>2000</v>
      </c>
      <c r="B5">
        <v>30341</v>
      </c>
      <c r="C5">
        <v>4958</v>
      </c>
      <c r="D5">
        <v>2950</v>
      </c>
      <c r="E5">
        <v>2025</v>
      </c>
      <c r="F5">
        <v>1774</v>
      </c>
      <c r="G5">
        <v>1542</v>
      </c>
      <c r="H5">
        <v>1509</v>
      </c>
      <c r="I5">
        <v>1507</v>
      </c>
      <c r="J5">
        <v>1559</v>
      </c>
      <c r="K5">
        <v>1916</v>
      </c>
    </row>
    <row r="6" spans="1:11">
      <c r="A6">
        <v>2500</v>
      </c>
      <c r="B6">
        <v>47148</v>
      </c>
      <c r="C6">
        <v>7767</v>
      </c>
      <c r="D6">
        <v>4589</v>
      </c>
      <c r="E6">
        <v>3115</v>
      </c>
      <c r="F6">
        <v>2594</v>
      </c>
      <c r="G6">
        <v>2362</v>
      </c>
      <c r="H6">
        <v>2242</v>
      </c>
      <c r="I6">
        <v>2253</v>
      </c>
      <c r="J6">
        <v>2345</v>
      </c>
      <c r="K6">
        <v>2589</v>
      </c>
    </row>
    <row r="7" spans="1:11">
      <c r="A7">
        <v>3000</v>
      </c>
      <c r="B7">
        <v>67772</v>
      </c>
      <c r="C7">
        <v>11085</v>
      </c>
      <c r="D7">
        <v>6458</v>
      </c>
      <c r="E7">
        <v>4220</v>
      </c>
      <c r="F7">
        <v>3439</v>
      </c>
      <c r="G7">
        <v>3275</v>
      </c>
      <c r="H7">
        <v>3234</v>
      </c>
      <c r="I7">
        <v>3196</v>
      </c>
      <c r="J7">
        <v>3210</v>
      </c>
      <c r="K7">
        <v>3460</v>
      </c>
    </row>
    <row r="8" spans="1:11">
      <c r="A8">
        <v>3500</v>
      </c>
      <c r="B8">
        <v>92749</v>
      </c>
      <c r="C8">
        <v>14785</v>
      </c>
      <c r="D8">
        <v>8757</v>
      </c>
      <c r="E8">
        <v>5616</v>
      </c>
      <c r="F8">
        <v>4620</v>
      </c>
      <c r="G8">
        <v>4447</v>
      </c>
      <c r="H8">
        <v>4357</v>
      </c>
      <c r="I8">
        <v>4381</v>
      </c>
      <c r="J8">
        <v>4294</v>
      </c>
      <c r="K8">
        <v>4481</v>
      </c>
    </row>
    <row r="9" spans="1:11">
      <c r="A9">
        <v>4000</v>
      </c>
      <c r="B9">
        <v>120402</v>
      </c>
      <c r="C9">
        <v>19690</v>
      </c>
      <c r="D9">
        <v>11363</v>
      </c>
      <c r="E9">
        <v>7264</v>
      </c>
      <c r="F9">
        <v>6177</v>
      </c>
      <c r="G9">
        <v>5691</v>
      </c>
      <c r="H9">
        <v>5569</v>
      </c>
      <c r="I9">
        <v>5539</v>
      </c>
      <c r="J9">
        <v>5513</v>
      </c>
      <c r="K9">
        <v>5659</v>
      </c>
    </row>
    <row r="10" spans="1:11">
      <c r="A10">
        <v>4500</v>
      </c>
      <c r="B10">
        <v>152735</v>
      </c>
      <c r="C10">
        <v>25524</v>
      </c>
      <c r="D10">
        <v>14823</v>
      </c>
      <c r="E10">
        <v>10013</v>
      </c>
      <c r="F10">
        <v>7951</v>
      </c>
      <c r="G10">
        <v>7601</v>
      </c>
      <c r="H10">
        <v>7412</v>
      </c>
      <c r="I10">
        <v>7364</v>
      </c>
      <c r="J10">
        <v>7394</v>
      </c>
      <c r="K10">
        <v>7462</v>
      </c>
    </row>
    <row r="11" spans="1:11">
      <c r="A11">
        <v>5000</v>
      </c>
      <c r="B11">
        <v>188442</v>
      </c>
      <c r="C11">
        <v>31193</v>
      </c>
      <c r="D11">
        <v>18320</v>
      </c>
      <c r="E11">
        <v>12024</v>
      </c>
      <c r="F11">
        <v>9914</v>
      </c>
      <c r="G11">
        <v>9422</v>
      </c>
      <c r="H11">
        <v>9100</v>
      </c>
      <c r="I11">
        <v>8986</v>
      </c>
      <c r="J11">
        <v>8999</v>
      </c>
      <c r="K11">
        <v>9115</v>
      </c>
    </row>
    <row r="12" spans="1:11">
      <c r="A12">
        <v>5500</v>
      </c>
      <c r="B12">
        <v>227892</v>
      </c>
      <c r="C12">
        <v>37063</v>
      </c>
      <c r="D12">
        <v>21919</v>
      </c>
      <c r="E12">
        <v>14689</v>
      </c>
      <c r="F12">
        <v>12030</v>
      </c>
      <c r="G12">
        <v>11219</v>
      </c>
      <c r="H12">
        <v>10907</v>
      </c>
      <c r="I12">
        <v>10847</v>
      </c>
      <c r="J12">
        <v>10728</v>
      </c>
      <c r="K12">
        <v>10805</v>
      </c>
    </row>
    <row r="13" spans="1:11">
      <c r="A13">
        <v>6000</v>
      </c>
      <c r="B13">
        <v>271660</v>
      </c>
      <c r="C13">
        <v>44973</v>
      </c>
      <c r="D13">
        <v>26485</v>
      </c>
      <c r="E13">
        <v>17815</v>
      </c>
      <c r="F13">
        <v>14437</v>
      </c>
      <c r="G13">
        <v>13692</v>
      </c>
      <c r="H13">
        <v>13465</v>
      </c>
      <c r="I13">
        <v>13265</v>
      </c>
      <c r="J13">
        <v>13216</v>
      </c>
      <c r="K13">
        <v>13196</v>
      </c>
    </row>
    <row r="14" spans="1:11">
      <c r="A14">
        <v>6500</v>
      </c>
      <c r="B14">
        <v>318657</v>
      </c>
      <c r="C14">
        <v>51836</v>
      </c>
      <c r="D14">
        <v>30832</v>
      </c>
      <c r="E14">
        <v>20207</v>
      </c>
      <c r="F14">
        <v>16630</v>
      </c>
      <c r="G14">
        <v>15855</v>
      </c>
      <c r="H14">
        <v>15428</v>
      </c>
      <c r="I14">
        <v>15392</v>
      </c>
      <c r="J14">
        <v>15253</v>
      </c>
      <c r="K14">
        <v>15294</v>
      </c>
    </row>
    <row r="15" spans="1:11">
      <c r="A15">
        <v>7000</v>
      </c>
      <c r="B15">
        <v>369357</v>
      </c>
      <c r="C15">
        <v>60274</v>
      </c>
      <c r="D15">
        <v>35586</v>
      </c>
      <c r="E15">
        <v>23699</v>
      </c>
      <c r="F15">
        <v>19288</v>
      </c>
      <c r="G15">
        <v>18320</v>
      </c>
      <c r="H15">
        <v>17787</v>
      </c>
      <c r="I15">
        <v>17551</v>
      </c>
      <c r="J15">
        <v>17551</v>
      </c>
      <c r="K15">
        <v>17391</v>
      </c>
    </row>
    <row r="16" spans="1:11">
      <c r="A16">
        <v>7500</v>
      </c>
      <c r="B16">
        <v>423876</v>
      </c>
      <c r="C16">
        <v>69985</v>
      </c>
      <c r="D16">
        <v>40675</v>
      </c>
      <c r="E16">
        <v>27567</v>
      </c>
      <c r="F16">
        <v>21997</v>
      </c>
      <c r="G16">
        <v>20666</v>
      </c>
      <c r="H16">
        <v>20069</v>
      </c>
      <c r="I16">
        <v>20083</v>
      </c>
      <c r="J16">
        <v>19937</v>
      </c>
      <c r="K16">
        <v>19931</v>
      </c>
    </row>
    <row r="17" spans="1:11">
      <c r="A17">
        <v>8000</v>
      </c>
      <c r="B17">
        <v>482921</v>
      </c>
      <c r="C17">
        <v>78906</v>
      </c>
      <c r="D17">
        <v>45250</v>
      </c>
      <c r="E17">
        <v>30713</v>
      </c>
      <c r="F17">
        <v>25120</v>
      </c>
      <c r="G17">
        <v>23030</v>
      </c>
      <c r="H17">
        <v>22540</v>
      </c>
      <c r="I17">
        <v>22474</v>
      </c>
      <c r="J17">
        <v>22530</v>
      </c>
      <c r="K17">
        <v>22371</v>
      </c>
    </row>
    <row r="18" spans="1:11">
      <c r="A18">
        <v>8500</v>
      </c>
      <c r="B18">
        <v>546170</v>
      </c>
      <c r="C18">
        <v>89798</v>
      </c>
      <c r="D18">
        <v>51855</v>
      </c>
      <c r="E18">
        <v>34222</v>
      </c>
      <c r="F18">
        <v>27905</v>
      </c>
      <c r="G18">
        <v>26523</v>
      </c>
      <c r="H18">
        <v>26028</v>
      </c>
      <c r="I18">
        <v>25905</v>
      </c>
      <c r="J18">
        <v>25496</v>
      </c>
      <c r="K18">
        <v>25526</v>
      </c>
    </row>
    <row r="19" spans="1:11">
      <c r="A19">
        <v>9000</v>
      </c>
      <c r="B19">
        <v>610680</v>
      </c>
      <c r="C19">
        <v>98386</v>
      </c>
      <c r="D19">
        <v>60018</v>
      </c>
      <c r="E19">
        <v>37987</v>
      </c>
      <c r="F19">
        <v>31316</v>
      </c>
      <c r="G19">
        <v>29983</v>
      </c>
      <c r="H19">
        <v>29323</v>
      </c>
      <c r="I19">
        <v>28463</v>
      </c>
      <c r="J19">
        <v>28807</v>
      </c>
      <c r="K19">
        <v>28904</v>
      </c>
    </row>
    <row r="20" spans="1:11">
      <c r="A20">
        <v>9500</v>
      </c>
      <c r="B20">
        <v>680092</v>
      </c>
      <c r="C20">
        <v>111736</v>
      </c>
      <c r="D20">
        <v>65800</v>
      </c>
      <c r="E20">
        <v>42981</v>
      </c>
      <c r="F20">
        <v>34749</v>
      </c>
      <c r="G20">
        <v>32691</v>
      </c>
      <c r="H20">
        <v>32583</v>
      </c>
      <c r="I20">
        <v>32059</v>
      </c>
      <c r="J20">
        <v>31982</v>
      </c>
      <c r="K20">
        <v>31606</v>
      </c>
    </row>
    <row r="21" spans="1:11">
      <c r="A21">
        <v>10000</v>
      </c>
      <c r="B21">
        <v>752320</v>
      </c>
      <c r="C21">
        <v>123523</v>
      </c>
      <c r="D21">
        <v>70920</v>
      </c>
      <c r="E21">
        <v>45742</v>
      </c>
      <c r="F21">
        <v>38426</v>
      </c>
      <c r="G21">
        <v>35581</v>
      </c>
      <c r="H21">
        <v>35028</v>
      </c>
      <c r="I21">
        <v>35072</v>
      </c>
      <c r="J21">
        <v>34250</v>
      </c>
      <c r="K21">
        <v>34293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Diagramm-Daten</vt:lpstr>
      <vt:lpstr>Diagramme</vt:lpstr>
      <vt:lpstr>Import time.csv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2009-06-22T09:10:39Z</dcterms:modified>
</cp:coreProperties>
</file>